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33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<sst xmlns="http://schemas.openxmlformats.org/spreadsheetml/2006/main" count="262" uniqueCount="203">
  <si>
    <t xml:space="preserve">Приложение №1 к договору ___________________ </t>
  </si>
  <si>
    <t xml:space="preserve"> </t>
  </si>
  <si>
    <t>УТВЕРЖДАЮ</t>
  </si>
  <si>
    <t>_________________ /Синицына Л.И./</t>
  </si>
  <si>
    <t>№
п/п</t>
  </si>
  <si>
    <t>наименование продукции</t>
  </si>
  <si>
    <t xml:space="preserve">цена c  НДС  </t>
  </si>
  <si>
    <t xml:space="preserve">цена без  НДС с доставкой  </t>
  </si>
  <si>
    <t xml:space="preserve">цена с  НДС с доставкой </t>
  </si>
  <si>
    <t>Кулинарная продукция</t>
  </si>
  <si>
    <t xml:space="preserve">Мясо по-купечески охл./подложка/ </t>
  </si>
  <si>
    <t>Фарш "Боярский" (из филе с грудки) зам. /подложка/</t>
  </si>
  <si>
    <t>Фарш "Боярский" (из филе с грудки) охл. /подложка/</t>
  </si>
  <si>
    <t>Рулет куриный зам./подложка/</t>
  </si>
  <si>
    <t>Рулет куриный охл. / подложка /</t>
  </si>
  <si>
    <t>Галантин охл /подложка/</t>
  </si>
  <si>
    <t>Продукция для гриля</t>
  </si>
  <si>
    <t>Натуральные полуфабрикаты</t>
  </si>
  <si>
    <t>Цыплята 1 кат."Халяль"зам. / подл./</t>
  </si>
  <si>
    <t>Цыплята 1 кат."Халяль"охл. /подл./</t>
  </si>
  <si>
    <t>Цыплята 1 кат.зам  / подложка /</t>
  </si>
  <si>
    <t>Цыплята 1 кат.охл  / подложка /</t>
  </si>
  <si>
    <t xml:space="preserve">Набор из цыплят 1 кат.зам  / подложка / </t>
  </si>
  <si>
    <t xml:space="preserve">Набор из цыплят 1 кат.охл  / подложка / </t>
  </si>
  <si>
    <t>Грудка без кожи зам. / подложка /</t>
  </si>
  <si>
    <t>Грудка без кожи охл. / подложка /</t>
  </si>
  <si>
    <t>Бедро натуральное  зам. / подложка /</t>
  </si>
  <si>
    <t>Бедро натуральное охл / подложка /</t>
  </si>
  <si>
    <t>Бедро без косточки зам /подложка/</t>
  </si>
  <si>
    <t>Бедро без косточки охл. /подложка/</t>
  </si>
  <si>
    <t>Филе бедра  зам /подложка/</t>
  </si>
  <si>
    <t>Филе бедра охл. /подложка/</t>
  </si>
  <si>
    <t>Голень зам / подложка /</t>
  </si>
  <si>
    <t>Голень охл. / подложка /</t>
  </si>
  <si>
    <t>Голень "Халяль" зам. / подложка /</t>
  </si>
  <si>
    <t>Голень "Халяль" охл. / подложка /</t>
  </si>
  <si>
    <t>Мясо на косточке  зам /подложка/</t>
  </si>
  <si>
    <t>Мясо на косточке  охл /подложка/</t>
  </si>
  <si>
    <t>Крылья зам. / подложка /</t>
  </si>
  <si>
    <t>Крылья охл. / подложка /</t>
  </si>
  <si>
    <t>Крылья "Халяль" зам. / подложка /</t>
  </si>
  <si>
    <t>Крылья "Халяль" охл. / подложка /</t>
  </si>
  <si>
    <t>Крылья две части вместе зам /подложка./</t>
  </si>
  <si>
    <t>Крылья две части вместе охл. /подложка/</t>
  </si>
  <si>
    <t>Крылья две части раздельно зам /подложка/</t>
  </si>
  <si>
    <t>Крылья две части раздельно охл. /подложка/</t>
  </si>
  <si>
    <t>Филе грудки зам. /подложка/</t>
  </si>
  <si>
    <t>Филе грудки охл /подложка/</t>
  </si>
  <si>
    <t>Филе грудки "Халяль" зам /подложка/</t>
  </si>
  <si>
    <t>Филе грудки "Халяль" охл /подложка/</t>
  </si>
  <si>
    <t>Филе медальон зам. /подложка/</t>
  </si>
  <si>
    <t>Филе медальон охл /подложка/</t>
  </si>
  <si>
    <t>Филе грудки калиброванное 110-120гр.зам./подл/</t>
  </si>
  <si>
    <t>Филе грудки калиброванное 110-120гр.охл./подл/</t>
  </si>
  <si>
    <t>Филе грудки калиброванное 120-140гр.зам./подл./</t>
  </si>
  <si>
    <t>Филе грудки калиброванное 120-140гр.охл./подл./</t>
  </si>
  <si>
    <t>Филе грудки калиброванное 160 -180гр.зам./подл./</t>
  </si>
  <si>
    <t>Филе грудки калиброванное 160 -180гр.охл./подл./</t>
  </si>
  <si>
    <t>Филе грудки калиброванное 150гр.охл./подл./</t>
  </si>
  <si>
    <t>Филе грудки калиброванное 150гр.зам./подл./</t>
  </si>
  <si>
    <t>Набор для супа  зам / подложка /</t>
  </si>
  <si>
    <t>Набор для супа охл. / подложка /</t>
  </si>
  <si>
    <t>Субпродукты</t>
  </si>
  <si>
    <t>Прочая продукция</t>
  </si>
  <si>
    <t>Головы зам.  / большой  белый пакет /</t>
  </si>
  <si>
    <r>
      <t>Цыплята 1 кат."Любительские" 1,5 /белый пакет/</t>
    </r>
    <r>
      <rPr>
        <b/>
        <sz val="10"/>
        <rFont val="Arial Cyr"/>
        <family val="2"/>
      </rPr>
      <t xml:space="preserve"> шт.</t>
    </r>
  </si>
  <si>
    <r>
      <t xml:space="preserve">Цыплята 1 кат."Любительские" 1,6 /белый пакет/ </t>
    </r>
    <r>
      <rPr>
        <b/>
        <sz val="10"/>
        <rFont val="Arial Cyr"/>
        <family val="2"/>
      </rPr>
      <t>шт.</t>
    </r>
  </si>
  <si>
    <t>Вид продукции</t>
  </si>
  <si>
    <t>Срок хранения</t>
  </si>
  <si>
    <t>Технические условия,   ГОСТ</t>
  </si>
  <si>
    <t>Охлажд</t>
  </si>
  <si>
    <t>Цыплята-бройлеры</t>
  </si>
  <si>
    <t>Субпродукты птичьи</t>
  </si>
  <si>
    <t>Фарш куриный натуральный</t>
  </si>
  <si>
    <t>-</t>
  </si>
  <si>
    <t xml:space="preserve">Фарш "Боярский" (из филе с грудки) </t>
  </si>
  <si>
    <t>Колбаски</t>
  </si>
  <si>
    <t xml:space="preserve"> ТУ 9214-007-50190796-04</t>
  </si>
  <si>
    <t>Полуфабрикаты из мяса цыплят-бройлеров натуральные (части)</t>
  </si>
  <si>
    <t>Полуфабрикаты из мяса цыплят-бройлеров в специях и маринадах</t>
  </si>
  <si>
    <t>Прейскурант цен  на  продукцию  ООО "Элинар-Бройлер"</t>
  </si>
  <si>
    <t xml:space="preserve">Бедрышки цыплят-табака охл./подложка/  </t>
  </si>
  <si>
    <t>Крылышки цыплят-табака охл. /подложка/</t>
  </si>
  <si>
    <t>Крылышки цыплят-табака зам. /подложка/</t>
  </si>
  <si>
    <t xml:space="preserve">Бедрышки цыплят-табака зам./подложка/  </t>
  </si>
  <si>
    <t>4 сут.</t>
  </si>
  <si>
    <t xml:space="preserve">цена без  НДС </t>
  </si>
  <si>
    <t>При централизованной доставке не менее 100 кг кратно коробкам</t>
  </si>
  <si>
    <t xml:space="preserve"> ТУ 9214-004-50190796-09</t>
  </si>
  <si>
    <t>Полуфабрикаты из мяса цыплят-бройлеров рубленые, формованные и в оболочке</t>
  </si>
  <si>
    <t xml:space="preserve"> ТУ 9214-001-50190796-09</t>
  </si>
  <si>
    <t xml:space="preserve"> ТУ 9214-002-50190796-09</t>
  </si>
  <si>
    <t>Коленный сустав охл. /подложка/</t>
  </si>
  <si>
    <t>Коленный сустав зам. /подложка/</t>
  </si>
  <si>
    <t>Котлеты по - киевски зам. / подложка /</t>
  </si>
  <si>
    <t>Котлеты по - киевски охл. / подложка /</t>
  </si>
  <si>
    <t>Цыпленок - табака зам. / подложка /</t>
  </si>
  <si>
    <t>Цыпленок - табака охл. / подложка /</t>
  </si>
  <si>
    <t xml:space="preserve"> 8 сут.</t>
  </si>
  <si>
    <t>8 сут.</t>
  </si>
  <si>
    <t xml:space="preserve">Отбивные "Классические" охл./подложка/ </t>
  </si>
  <si>
    <t xml:space="preserve">Отбивные "Классические" зам./подложка/ </t>
  </si>
  <si>
    <t xml:space="preserve">Крылышки "Пикник" зам. /ведро / </t>
  </si>
  <si>
    <t>Крылышки "Пикник" охл. /ведро/</t>
  </si>
  <si>
    <t xml:space="preserve">Отдел продаж
+7(495)745-59-53; 745-59-54
факс 777-12-58; 777-12-59
ino@elinar-broiler.ru, zhnn@elinar-broiler.ru, kucepalov@elinar-broiler, men@elinar-broiler, avk@ elinar-broiler.ru, kirienko@elinar-broiler.ru
</t>
  </si>
  <si>
    <t xml:space="preserve">Шашлык в нежно-ароматном соусе охл /ведро 1,8 л/  </t>
  </si>
  <si>
    <t>Окорочка натуральные зам. /подложка/</t>
  </si>
  <si>
    <t>Окорочка натуральные охл. /подложка/</t>
  </si>
  <si>
    <t>Окорочка без косточки зам. /подложка/</t>
  </si>
  <si>
    <t>Окорочка без косточки охл. /подложка/</t>
  </si>
  <si>
    <t>Зразы с сыром 600  г охл./подложка/</t>
  </si>
  <si>
    <t>Котлеты "Домашние" 600 г охл./подложка/</t>
  </si>
  <si>
    <t>Котлеты "Сливочные"600 г охл. /подложка/</t>
  </si>
  <si>
    <t xml:space="preserve">Шарики куриные 600 г охл. / подложка /  </t>
  </si>
  <si>
    <t xml:space="preserve">Котлеты куриные 600 г охл./ подложка /  </t>
  </si>
  <si>
    <t>Окорочка зам. /подложка/</t>
  </si>
  <si>
    <t>Окорочка охл. /подложка/</t>
  </si>
  <si>
    <t>Окорочка "Халяль" зам. /подложка/</t>
  </si>
  <si>
    <t>Окорочка "Халяль" охл. /подложка/</t>
  </si>
  <si>
    <t>Бедро зам. / подложка /</t>
  </si>
  <si>
    <t>Бедро охл. / подложка /</t>
  </si>
  <si>
    <t>Бедро "Халяль" зам. / подложка /</t>
  </si>
  <si>
    <t>Бедро "Халяль" охл. / подложка /</t>
  </si>
  <si>
    <t>Галантин зам /подложка/</t>
  </si>
  <si>
    <t>Зам</t>
  </si>
  <si>
    <t>6 мес</t>
  </si>
  <si>
    <t>Грудка  зам. / подложка /</t>
  </si>
  <si>
    <t>Грудка  охл. / подложка /</t>
  </si>
  <si>
    <t>Грудка  "Халяль" зам. / подложка /</t>
  </si>
  <si>
    <t>Грудка "Халяль" охл. / подложка /</t>
  </si>
  <si>
    <t xml:space="preserve">Бифштекс "Изобилие" с беконом 600 г охл./подложка/  </t>
  </si>
  <si>
    <t>Крылья в нежно-ароматном соусе охл.</t>
  </si>
  <si>
    <t>Крылья в нежно-ароматном соусе  зам.</t>
  </si>
  <si>
    <t>Барбекю из мяса птицы  охл (ведро)</t>
  </si>
  <si>
    <t>Шашлык "Классический" охл  /ведро /</t>
  </si>
  <si>
    <t>ТУ 9214-001-50190796-09</t>
  </si>
  <si>
    <t>Печень с сердцем 600 г охл. / подложка /</t>
  </si>
  <si>
    <t>Печень 600 г охл. / подложка /</t>
  </si>
  <si>
    <t>Сердце 600 г.охл./подложка/</t>
  </si>
  <si>
    <t xml:space="preserve">Котлеты "Царские" (со слив. маслом) 600 г охл /подложка/ </t>
  </si>
  <si>
    <t xml:space="preserve">Котлеты "Царские" (со слив. маслом) 600 г зам /подложка/ </t>
  </si>
  <si>
    <t>Котлеты "Филейные" 600 г охл /подложка/</t>
  </si>
  <si>
    <t>Котлеты "Филейные" 600 г зам /подложка/</t>
  </si>
  <si>
    <t xml:space="preserve">Котлеты "По-деревенски" 600 г охл /подложка/ </t>
  </si>
  <si>
    <t xml:space="preserve">Мясо по-купечески зам. /подложка/ </t>
  </si>
  <si>
    <t>Медальон по-варшавски  зам / подложка/</t>
  </si>
  <si>
    <t>Медальон по-варшавски охл / подложка/</t>
  </si>
  <si>
    <t xml:space="preserve">Колбаски гриль "Нежные" зам. /подложка/ </t>
  </si>
  <si>
    <t xml:space="preserve">Колбаски гриль "Нежные" охл /подложка/ </t>
  </si>
  <si>
    <t xml:space="preserve">Колбаски для жарки "Охотничьи" зам. /подложка/ </t>
  </si>
  <si>
    <t xml:space="preserve">Колбаски для жарки "Охотничьи" охл /подложка/ </t>
  </si>
  <si>
    <t xml:space="preserve">Колбаски для жарки "Шашлычные" зам. /подложка/ </t>
  </si>
  <si>
    <t xml:space="preserve">Колбаски для жарки "Шашлычные" охл /подложка/ </t>
  </si>
  <si>
    <t xml:space="preserve">Колбаски для жарки "С сыром" зам /подложка/ </t>
  </si>
  <si>
    <t xml:space="preserve">Колбаски для жарки "С сыром" охл  /подложка/ </t>
  </si>
  <si>
    <t xml:space="preserve">Колбаски для жарки "Филейные" зам./подложка/ </t>
  </si>
  <si>
    <t xml:space="preserve">Колбаски для жарки "Филейные" охл  /подложка/ </t>
  </si>
  <si>
    <t xml:space="preserve">Колбаски  "Австрийские"охл  /подложка/ </t>
  </si>
  <si>
    <t xml:space="preserve">Колбаски  "Австрийские" зам./подложка/ </t>
  </si>
  <si>
    <t xml:space="preserve">Котлета фри с сыром 600 г охл./подложка/ </t>
  </si>
  <si>
    <t xml:space="preserve">Котлета фри с сыром 600 г зам./подложка/ </t>
  </si>
  <si>
    <t xml:space="preserve">Бифштекс "Изобилие" с беконом 600 г зам./подложка/  </t>
  </si>
  <si>
    <t>Зразы с сыром 600  г зам./подложка/</t>
  </si>
  <si>
    <t>Котлеты "Домашние" 600 г зам./подложка/</t>
  </si>
  <si>
    <t xml:space="preserve">Котлеты куриные 600 г зам./ подложка /  </t>
  </si>
  <si>
    <t xml:space="preserve">Котлеты "По-деревенски" 600 г зам /подложка/ </t>
  </si>
  <si>
    <t>Котлеты "Сливочные"600 г зам. /подложка/</t>
  </si>
  <si>
    <t xml:space="preserve">Шарики куриные 600 г зам  / подложка /  </t>
  </si>
  <si>
    <t>7 сут.</t>
  </si>
  <si>
    <t>Желудок мышечный 600 г охл  /подложка/</t>
  </si>
  <si>
    <t>Желудок мышечный 600 г зам  /подложка/</t>
  </si>
  <si>
    <t>Шеи 600 г зам. / подложка /</t>
  </si>
  <si>
    <t>Шеи 600 г охл / подложка /</t>
  </si>
  <si>
    <t>Печень с сердцем 600 г зам. / подложка /</t>
  </si>
  <si>
    <t>Печень 600 г зам. / подложка /</t>
  </si>
  <si>
    <t>Сердце 600 г. зам./подложка/</t>
  </si>
  <si>
    <t xml:space="preserve">Колбаски для жарки "Шашлычные" 500 г.зам. /подложка/ </t>
  </si>
  <si>
    <t xml:space="preserve">Колбаски для жарки "Шашлычные" 500 г. охл /подложка/ </t>
  </si>
  <si>
    <t xml:space="preserve">Колбаски для жарки "С сыром" 500 г.зам /подложка/ </t>
  </si>
  <si>
    <t xml:space="preserve">Колбаски для жарки "С сыром" 500 г.охл  /подложка/ </t>
  </si>
  <si>
    <t xml:space="preserve">Колбаски для жарки "Филейные"500 г. зам./подложка/ </t>
  </si>
  <si>
    <t xml:space="preserve">Колбаски для жарки "Филейные" 500 г.охл  /подложка/ </t>
  </si>
  <si>
    <t xml:space="preserve">Колбаски  "Австрийские"500 г. зам./подложка/ </t>
  </si>
  <si>
    <t xml:space="preserve">Колбаски  "Австрийские"500 г.охл  /подложка/ </t>
  </si>
  <si>
    <t xml:space="preserve">Котлеты с моцареллой и сладким перцем 600 г зам /подложка/ </t>
  </si>
  <si>
    <t>Котлеты с моцареллой и сладким перцем 600 г охл /подложка/</t>
  </si>
  <si>
    <t xml:space="preserve"> ТУ 9212-312-23476484-15</t>
  </si>
  <si>
    <t>Голень цыплят-табака охл /подложка/</t>
  </si>
  <si>
    <t>Голень цыплят-табака зам /подложка/</t>
  </si>
  <si>
    <t>квант заказа кг/шт</t>
  </si>
  <si>
    <t>6 шт</t>
  </si>
  <si>
    <t>Продукция в панировке, специях, соусах, маринадах</t>
  </si>
  <si>
    <t>Крылья в маринаде 800 г охл. /пакет/</t>
  </si>
  <si>
    <t xml:space="preserve">Крылья в маринаде 800 г зам. /пакет/ </t>
  </si>
  <si>
    <t>Бедро в маринаде 800 г зам. /пакет/</t>
  </si>
  <si>
    <t xml:space="preserve">Бедро в маринаде 800 г охл. /пакет/ </t>
  </si>
  <si>
    <t>8 шт</t>
  </si>
  <si>
    <t>10 шт</t>
  </si>
  <si>
    <r>
      <t xml:space="preserve">Биточки куриные 600 г зам./подложка/ </t>
    </r>
    <r>
      <rPr>
        <sz val="10"/>
        <color indexed="10"/>
        <rFont val="Arial Cyr"/>
        <family val="0"/>
      </rPr>
      <t>НОВИНКА</t>
    </r>
  </si>
  <si>
    <r>
      <t>Биточки куриные 600 г охл./подложка/</t>
    </r>
    <r>
      <rPr>
        <b/>
        <sz val="10"/>
        <color indexed="10"/>
        <rFont val="Arial Cyr"/>
        <family val="0"/>
      </rPr>
      <t xml:space="preserve"> НОВИНКА</t>
    </r>
  </si>
  <si>
    <t>Рулетики куриные 550 г зам /подложка/</t>
  </si>
  <si>
    <t>Рулетики куриные 550 г охл /подложка/</t>
  </si>
  <si>
    <t>ЯНВАРЬ 2019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</si>
</sst>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0\-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Wingdings"/>
      <family val="0"/>
    </font>
    <font>
      <b/>
      <i/>
      <sz val="10"/>
      <name val="Arial Cyr"/>
      <family val="2"/>
    </font>
    <font>
      <sz val="7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theme="1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1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/>
    </xf>
    <xf numFmtId="2" fontId="0" fillId="15" borderId="0" xfId="0" applyNumberFormat="1" applyFont="1" applyFill="1" applyBorder="1" applyAlignment="1">
      <alignment horizontal="center"/>
    </xf>
    <xf numFmtId="0" fontId="20" fillId="15" borderId="0" xfId="0" applyFont="1" applyFill="1" applyBorder="1" applyAlignment="1">
      <alignment/>
    </xf>
    <xf numFmtId="2" fontId="20" fillId="15" borderId="0" xfId="0" applyNumberFormat="1" applyFont="1" applyFill="1" applyBorder="1" applyAlignment="1">
      <alignment horizontal="center"/>
    </xf>
    <xf numFmtId="0" fontId="0" fillId="15" borderId="0" xfId="55" applyFont="1" applyFill="1" applyBorder="1">
      <alignment/>
      <protection/>
    </xf>
    <xf numFmtId="0" fontId="20" fillId="15" borderId="0" xfId="55" applyFont="1" applyFill="1" applyBorder="1">
      <alignment/>
      <protection/>
    </xf>
    <xf numFmtId="0" fontId="0" fillId="15" borderId="0" xfId="0" applyFont="1" applyFill="1" applyBorder="1" applyAlignment="1">
      <alignment/>
    </xf>
    <xf numFmtId="0" fontId="20" fillId="15" borderId="0" xfId="55" applyFont="1" applyFill="1" applyBorder="1">
      <alignment/>
      <protection/>
    </xf>
    <xf numFmtId="0" fontId="0" fillId="15" borderId="0" xfId="0" applyFont="1" applyFill="1" applyBorder="1" applyAlignment="1">
      <alignment horizontal="left" vertical="top"/>
    </xf>
    <xf numFmtId="0" fontId="20" fillId="15" borderId="0" xfId="0" applyFont="1" applyFill="1" applyBorder="1" applyAlignment="1">
      <alignment horizontal="left" vertical="top"/>
    </xf>
    <xf numFmtId="0" fontId="0" fillId="15" borderId="0" xfId="0" applyFont="1" applyFill="1" applyBorder="1" applyAlignment="1">
      <alignment horizontal="left"/>
    </xf>
    <xf numFmtId="0" fontId="20" fillId="15" borderId="0" xfId="0" applyFont="1" applyFill="1" applyBorder="1" applyAlignment="1">
      <alignment horizontal="left"/>
    </xf>
    <xf numFmtId="0" fontId="0" fillId="15" borderId="0" xfId="0" applyFont="1" applyFill="1" applyBorder="1" applyAlignment="1">
      <alignment/>
    </xf>
    <xf numFmtId="0" fontId="20" fillId="15" borderId="0" xfId="0" applyFont="1" applyFill="1" applyBorder="1" applyAlignment="1">
      <alignment/>
    </xf>
    <xf numFmtId="0" fontId="20" fillId="15" borderId="0" xfId="0" applyFont="1" applyFill="1" applyBorder="1" applyAlignment="1">
      <alignment horizontal="left"/>
    </xf>
    <xf numFmtId="0" fontId="20" fillId="15" borderId="0" xfId="54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20" fillId="1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1" xfId="0" applyFill="1" applyBorder="1" applyAlignment="1">
      <alignment/>
    </xf>
    <xf numFmtId="172" fontId="20" fillId="15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2" fontId="20" fillId="15" borderId="13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0" fillId="15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15" borderId="13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0" fontId="0" fillId="15" borderId="15" xfId="0" applyFont="1" applyFill="1" applyBorder="1" applyAlignment="1">
      <alignment/>
    </xf>
    <xf numFmtId="0" fontId="0" fillId="15" borderId="14" xfId="0" applyFont="1" applyFill="1" applyBorder="1" applyAlignment="1">
      <alignment wrapText="1"/>
    </xf>
    <xf numFmtId="2" fontId="20" fillId="0" borderId="0" xfId="0" applyNumberFormat="1" applyFont="1" applyAlignment="1">
      <alignment/>
    </xf>
    <xf numFmtId="0" fontId="0" fillId="15" borderId="0" xfId="55" applyFont="1" applyFill="1" applyBorder="1">
      <alignment/>
      <protection/>
    </xf>
    <xf numFmtId="0" fontId="0" fillId="15" borderId="16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7" xfId="0" applyFont="1" applyBorder="1" applyAlignment="1">
      <alignment horizontal="center"/>
    </xf>
    <xf numFmtId="0" fontId="0" fillId="15" borderId="18" xfId="0" applyFont="1" applyFill="1" applyBorder="1" applyAlignment="1">
      <alignment/>
    </xf>
    <xf numFmtId="0" fontId="0" fillId="15" borderId="14" xfId="0" applyFont="1" applyFill="1" applyBorder="1" applyAlignment="1">
      <alignment/>
    </xf>
    <xf numFmtId="0" fontId="0" fillId="15" borderId="0" xfId="0" applyFont="1" applyFill="1" applyBorder="1" applyAlignment="1">
      <alignment/>
    </xf>
    <xf numFmtId="0" fontId="0" fillId="15" borderId="19" xfId="0" applyFont="1" applyFill="1" applyBorder="1" applyAlignment="1">
      <alignment/>
    </xf>
    <xf numFmtId="0" fontId="0" fillId="15" borderId="14" xfId="0" applyFont="1" applyFill="1" applyBorder="1" applyAlignment="1">
      <alignment horizontal="center"/>
    </xf>
    <xf numFmtId="0" fontId="0" fillId="15" borderId="16" xfId="0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2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0" fillId="15" borderId="16" xfId="0" applyFont="1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15" borderId="0" xfId="55" applyFont="1" applyFill="1" applyBorder="1">
      <alignment/>
      <protection/>
    </xf>
    <xf numFmtId="0" fontId="0" fillId="15" borderId="0" xfId="54" applyFont="1" applyFill="1" applyBorder="1" applyAlignment="1">
      <alignment horizontal="left"/>
      <protection/>
    </xf>
    <xf numFmtId="173" fontId="28" fillId="0" borderId="0" xfId="0" applyNumberFormat="1" applyFont="1" applyFill="1" applyBorder="1" applyAlignment="1" applyProtection="1">
      <alignment horizontal="center"/>
      <protection locked="0"/>
    </xf>
    <xf numFmtId="173" fontId="28" fillId="0" borderId="0" xfId="0" applyNumberFormat="1" applyFont="1" applyFill="1" applyBorder="1" applyAlignment="1">
      <alignment horizontal="center"/>
    </xf>
    <xf numFmtId="173" fontId="28" fillId="18" borderId="0" xfId="0" applyNumberFormat="1" applyFont="1" applyFill="1" applyBorder="1" applyAlignment="1">
      <alignment horizontal="center"/>
    </xf>
    <xf numFmtId="173" fontId="28" fillId="0" borderId="0" xfId="0" applyNumberFormat="1" applyFont="1" applyFill="1" applyAlignment="1">
      <alignment horizontal="center"/>
    </xf>
    <xf numFmtId="173" fontId="28" fillId="0" borderId="0" xfId="0" applyNumberFormat="1" applyFont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29" fillId="1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0" fillId="15" borderId="12" xfId="0" applyFont="1" applyFill="1" applyBorder="1" applyAlignment="1">
      <alignment horizontal="center" vertical="center"/>
    </xf>
    <xf numFmtId="0" fontId="20" fillId="15" borderId="21" xfId="0" applyFont="1" applyFill="1" applyBorder="1" applyAlignment="1">
      <alignment horizontal="center" vertical="center"/>
    </xf>
    <xf numFmtId="0" fontId="0" fillId="15" borderId="13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9" fillId="15" borderId="0" xfId="55" applyFont="1" applyFill="1" applyBorder="1" applyAlignment="1">
      <alignment horizontal="center"/>
      <protection/>
    </xf>
    <xf numFmtId="0" fontId="0" fillId="0" borderId="0" xfId="0" applyAlignment="1">
      <alignment/>
    </xf>
  </cellXfs>
  <cellStyles count="52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улинарка 17.06.04 г." xfId="54"/>
    <cellStyle name="Обычный_прайс_Прейскурант  цен с 20.04.08                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215"/>
  <sheetViews>
    <sheetView tabSelected="1" zoomScalePageLayoutView="0" workbookViewId="0" topLeftCell="A160">
      <selection activeCell="D189" sqref="D189"/>
    </sheetView>
  </sheetViews>
  <sheetFormatPr defaultColWidth="9.00390625" defaultRowHeight="12.75"/>
  <cols>
    <col min="1" max="1" width="5.375" style="0" customWidth="1"/>
    <col min="2" max="2" width="61.875" style="0" customWidth="1"/>
    <col min="3" max="3" width="9.25390625" style="0" customWidth="1"/>
    <col min="4" max="4" width="9.125" style="0" customWidth="1"/>
  </cols>
  <sheetData>
    <row r="2" spans="1:8" ht="12.75">
      <c r="A2" s="1"/>
      <c r="B2" s="38" t="s">
        <v>0</v>
      </c>
      <c r="C2" s="2"/>
      <c r="D2" s="3"/>
      <c r="E2" s="3"/>
      <c r="F2" s="3"/>
      <c r="G2" s="3"/>
      <c r="H2" s="3"/>
    </row>
    <row r="3" spans="1:8" ht="12.75">
      <c r="A3" s="1" t="s">
        <v>1</v>
      </c>
      <c r="B3" s="37" t="s">
        <v>2</v>
      </c>
      <c r="C3" s="4"/>
      <c r="D3" s="3"/>
      <c r="E3" s="3"/>
      <c r="F3" s="3"/>
      <c r="G3" s="3"/>
      <c r="H3" s="3"/>
    </row>
    <row r="4" spans="1:8" ht="12.75">
      <c r="A4" s="1"/>
      <c r="B4" s="5" t="s">
        <v>3</v>
      </c>
      <c r="C4" s="5"/>
      <c r="D4" s="3"/>
      <c r="E4" s="3"/>
      <c r="F4" s="3"/>
      <c r="G4" s="3"/>
      <c r="H4" s="3"/>
    </row>
    <row r="5" spans="1:8" ht="12.75">
      <c r="A5" s="6"/>
      <c r="B5" s="7"/>
      <c r="C5" s="7"/>
      <c r="D5" s="3"/>
      <c r="E5" s="3"/>
      <c r="F5" s="3"/>
      <c r="G5" s="3"/>
      <c r="H5" s="3"/>
    </row>
    <row r="6" spans="1:8" ht="12.75">
      <c r="A6" s="6"/>
      <c r="B6" s="2"/>
      <c r="C6" s="2"/>
      <c r="D6" s="3"/>
      <c r="E6" s="3"/>
      <c r="F6" s="3"/>
      <c r="G6" s="3"/>
      <c r="H6" s="3"/>
    </row>
    <row r="7" spans="1:8" ht="12.75">
      <c r="A7" s="6"/>
      <c r="B7" s="2"/>
      <c r="C7" s="2"/>
      <c r="D7" s="3"/>
      <c r="E7" s="3"/>
      <c r="F7" s="3"/>
      <c r="G7" s="3"/>
      <c r="H7" s="3"/>
    </row>
    <row r="8" spans="1:8" ht="12.75">
      <c r="A8" s="6"/>
      <c r="B8" s="8"/>
      <c r="C8" s="8"/>
      <c r="D8" s="3"/>
      <c r="E8" s="3"/>
      <c r="F8" s="3"/>
      <c r="G8" s="3"/>
      <c r="H8" s="3"/>
    </row>
    <row r="9" spans="1:8" ht="12.75">
      <c r="A9" s="6"/>
      <c r="B9" s="2"/>
      <c r="C9" s="2"/>
      <c r="D9" s="3"/>
      <c r="E9" s="3"/>
      <c r="F9" s="3"/>
      <c r="G9" s="3"/>
      <c r="H9" s="3"/>
    </row>
    <row r="10" spans="1:8" ht="12.75">
      <c r="A10" s="6"/>
      <c r="B10" s="2"/>
      <c r="C10" s="2"/>
      <c r="D10" s="3"/>
      <c r="E10" s="3"/>
      <c r="F10" s="3"/>
      <c r="G10" s="3"/>
      <c r="H10" s="3"/>
    </row>
    <row r="11" spans="1:8" ht="12.75">
      <c r="A11" s="6"/>
      <c r="B11" s="9" t="s">
        <v>80</v>
      </c>
      <c r="C11" s="9"/>
      <c r="D11" s="3"/>
      <c r="E11" s="3"/>
      <c r="F11" s="3"/>
      <c r="G11" s="3"/>
      <c r="H11" s="3"/>
    </row>
    <row r="12" spans="1:8" ht="12.75">
      <c r="A12" s="6"/>
      <c r="B12" s="39" t="s">
        <v>202</v>
      </c>
      <c r="C12" s="40"/>
      <c r="D12" s="41"/>
      <c r="E12" s="41"/>
      <c r="F12" s="41"/>
      <c r="G12" s="41"/>
      <c r="H12" s="41"/>
    </row>
    <row r="13" spans="1:8" ht="63.75">
      <c r="A13" s="44" t="s">
        <v>4</v>
      </c>
      <c r="B13" s="87" t="s">
        <v>5</v>
      </c>
      <c r="C13" s="88"/>
      <c r="D13" s="42" t="s">
        <v>86</v>
      </c>
      <c r="E13" s="45" t="s">
        <v>6</v>
      </c>
      <c r="F13" s="42" t="s">
        <v>7</v>
      </c>
      <c r="G13" s="42" t="s">
        <v>8</v>
      </c>
      <c r="H13" s="43" t="s">
        <v>189</v>
      </c>
    </row>
    <row r="14" spans="1:8" ht="12.75">
      <c r="A14" s="49">
        <v>1</v>
      </c>
      <c r="B14" s="89">
        <v>2</v>
      </c>
      <c r="C14" s="89"/>
      <c r="D14" s="50">
        <v>3</v>
      </c>
      <c r="E14" s="50">
        <v>4</v>
      </c>
      <c r="F14" s="50">
        <v>5</v>
      </c>
      <c r="G14" s="50">
        <v>6</v>
      </c>
      <c r="H14" s="51">
        <v>7</v>
      </c>
    </row>
    <row r="15" spans="1:8" ht="12.75">
      <c r="A15" s="6"/>
      <c r="B15" s="83" t="s">
        <v>9</v>
      </c>
      <c r="C15" s="83"/>
      <c r="D15" s="83"/>
      <c r="E15" s="83"/>
      <c r="F15" s="83"/>
      <c r="G15" s="83"/>
      <c r="H15" s="86"/>
    </row>
    <row r="16" spans="1:8" ht="12.75">
      <c r="A16" s="6"/>
      <c r="B16" s="22"/>
      <c r="C16" s="22"/>
      <c r="D16" s="54"/>
      <c r="E16" s="12"/>
      <c r="F16" s="12"/>
      <c r="G16" s="12"/>
      <c r="H16" s="75"/>
    </row>
    <row r="17" spans="1:8" ht="12.75">
      <c r="A17" s="6">
        <v>1</v>
      </c>
      <c r="B17" s="15" t="s">
        <v>13</v>
      </c>
      <c r="C17" s="15"/>
      <c r="D17" s="82">
        <v>214.15657000000002</v>
      </c>
      <c r="E17" s="12">
        <f>D17*1.1</f>
        <v>235.57222700000003</v>
      </c>
      <c r="F17" s="12">
        <f>D17*1.05</f>
        <v>224.86439850000002</v>
      </c>
      <c r="G17" s="12">
        <f>D17*1.05*1.1</f>
        <v>247.35083835000003</v>
      </c>
      <c r="H17" s="75">
        <v>4.2</v>
      </c>
    </row>
    <row r="18" spans="1:8" ht="12.75">
      <c r="A18" s="6">
        <v>2</v>
      </c>
      <c r="B18" s="16" t="s">
        <v>14</v>
      </c>
      <c r="C18" s="16"/>
      <c r="D18" s="82">
        <v>217.20269199999998</v>
      </c>
      <c r="E18" s="12">
        <f aca="true" t="shared" si="0" ref="E18:E70">D18*1.1</f>
        <v>238.9229612</v>
      </c>
      <c r="F18" s="12">
        <f aca="true" t="shared" si="1" ref="F18:F70">D18*1.05</f>
        <v>228.0628266</v>
      </c>
      <c r="G18" s="12">
        <f aca="true" t="shared" si="2" ref="G18:G70">D18*1.05*1.1</f>
        <v>250.86910926000002</v>
      </c>
      <c r="H18" s="75">
        <v>4.2</v>
      </c>
    </row>
    <row r="19" spans="1:8" ht="12.75">
      <c r="A19" s="6">
        <v>3</v>
      </c>
      <c r="B19" s="55" t="s">
        <v>200</v>
      </c>
      <c r="C19" s="16"/>
      <c r="D19" s="82">
        <v>113.40939999999999</v>
      </c>
      <c r="E19" s="12">
        <f t="shared" si="0"/>
        <v>124.75034</v>
      </c>
      <c r="F19" s="12">
        <f t="shared" si="1"/>
        <v>119.07987</v>
      </c>
      <c r="G19" s="12">
        <f t="shared" si="2"/>
        <v>130.98785700000002</v>
      </c>
      <c r="H19" s="75" t="s">
        <v>190</v>
      </c>
    </row>
    <row r="20" spans="1:8" ht="12.75">
      <c r="A20" s="6">
        <v>4</v>
      </c>
      <c r="B20" s="18" t="s">
        <v>201</v>
      </c>
      <c r="C20" s="16"/>
      <c r="D20" s="82">
        <v>115.1266</v>
      </c>
      <c r="E20" s="12">
        <f t="shared" si="0"/>
        <v>126.63926000000001</v>
      </c>
      <c r="F20" s="12">
        <f t="shared" si="1"/>
        <v>120.88293</v>
      </c>
      <c r="G20" s="12">
        <f t="shared" si="2"/>
        <v>132.971223</v>
      </c>
      <c r="H20" s="75" t="s">
        <v>190</v>
      </c>
    </row>
    <row r="21" spans="1:8" ht="12.75">
      <c r="A21" s="6">
        <v>5</v>
      </c>
      <c r="B21" s="23" t="s">
        <v>147</v>
      </c>
      <c r="C21" s="23"/>
      <c r="D21" s="82">
        <v>198.620256</v>
      </c>
      <c r="E21" s="12">
        <f t="shared" si="0"/>
        <v>218.48228160000002</v>
      </c>
      <c r="F21" s="12">
        <f t="shared" si="1"/>
        <v>208.55126880000003</v>
      </c>
      <c r="G21" s="12">
        <f t="shared" si="2"/>
        <v>229.40639568000006</v>
      </c>
      <c r="H21" s="76">
        <v>3.06</v>
      </c>
    </row>
    <row r="22" spans="1:8" ht="12.75">
      <c r="A22" s="6">
        <v>6</v>
      </c>
      <c r="B22" s="24" t="s">
        <v>148</v>
      </c>
      <c r="C22" s="24"/>
      <c r="D22" s="82">
        <v>201.720968</v>
      </c>
      <c r="E22" s="12">
        <f t="shared" si="0"/>
        <v>221.89306480000002</v>
      </c>
      <c r="F22" s="12">
        <f t="shared" si="1"/>
        <v>211.8070164</v>
      </c>
      <c r="G22" s="12">
        <f t="shared" si="2"/>
        <v>232.98771804000003</v>
      </c>
      <c r="H22" s="76">
        <v>3.06</v>
      </c>
    </row>
    <row r="23" spans="1:8" ht="12.75">
      <c r="A23" s="6">
        <v>7</v>
      </c>
      <c r="B23" s="23" t="s">
        <v>149</v>
      </c>
      <c r="C23" s="23"/>
      <c r="D23" s="82">
        <v>195.31210199999998</v>
      </c>
      <c r="E23" s="12">
        <f t="shared" si="0"/>
        <v>214.84331219999999</v>
      </c>
      <c r="F23" s="12">
        <f t="shared" si="1"/>
        <v>205.0777071</v>
      </c>
      <c r="G23" s="12">
        <f t="shared" si="2"/>
        <v>225.58547781000001</v>
      </c>
      <c r="H23" s="76">
        <v>3.06</v>
      </c>
    </row>
    <row r="24" spans="1:8" ht="12.75">
      <c r="A24" s="6">
        <v>8</v>
      </c>
      <c r="B24" s="24" t="s">
        <v>150</v>
      </c>
      <c r="C24" s="24"/>
      <c r="D24" s="82">
        <v>198.40189600000002</v>
      </c>
      <c r="E24" s="12">
        <f t="shared" si="0"/>
        <v>218.24208560000005</v>
      </c>
      <c r="F24" s="12">
        <f t="shared" si="1"/>
        <v>208.32199080000004</v>
      </c>
      <c r="G24" s="12">
        <f t="shared" si="2"/>
        <v>229.15418988000005</v>
      </c>
      <c r="H24" s="76">
        <v>3.06</v>
      </c>
    </row>
    <row r="25" spans="1:8" ht="12.75">
      <c r="A25" s="6">
        <v>9</v>
      </c>
      <c r="B25" s="23" t="s">
        <v>151</v>
      </c>
      <c r="C25" s="23"/>
      <c r="D25" s="82">
        <v>198.609338</v>
      </c>
      <c r="E25" s="12">
        <f t="shared" si="0"/>
        <v>218.47027180000003</v>
      </c>
      <c r="F25" s="12">
        <f t="shared" si="1"/>
        <v>208.5398049</v>
      </c>
      <c r="G25" s="12">
        <f t="shared" si="2"/>
        <v>229.39378539000003</v>
      </c>
      <c r="H25" s="76">
        <v>3</v>
      </c>
    </row>
    <row r="26" spans="1:8" ht="12.75">
      <c r="A26" s="6">
        <v>10</v>
      </c>
      <c r="B26" s="24" t="s">
        <v>152</v>
      </c>
      <c r="C26" s="24"/>
      <c r="D26" s="82">
        <v>201.64454199999997</v>
      </c>
      <c r="E26" s="12">
        <f t="shared" si="0"/>
        <v>221.8089962</v>
      </c>
      <c r="F26" s="12">
        <f t="shared" si="1"/>
        <v>211.72676909999998</v>
      </c>
      <c r="G26" s="12">
        <f t="shared" si="2"/>
        <v>232.89944601</v>
      </c>
      <c r="H26" s="76">
        <v>3</v>
      </c>
    </row>
    <row r="27" spans="1:8" ht="12.75">
      <c r="A27" s="6">
        <v>11</v>
      </c>
      <c r="B27" s="23" t="s">
        <v>176</v>
      </c>
      <c r="C27" s="24"/>
      <c r="D27" s="82">
        <v>99.310128</v>
      </c>
      <c r="E27" s="12">
        <f t="shared" si="0"/>
        <v>109.24114080000001</v>
      </c>
      <c r="F27" s="12">
        <f t="shared" si="1"/>
        <v>104.27563440000002</v>
      </c>
      <c r="G27" s="12">
        <f t="shared" si="2"/>
        <v>114.70319784000003</v>
      </c>
      <c r="H27" s="75" t="s">
        <v>190</v>
      </c>
    </row>
    <row r="28" spans="1:8" ht="12.75">
      <c r="A28" s="6">
        <v>12</v>
      </c>
      <c r="B28" s="24" t="s">
        <v>177</v>
      </c>
      <c r="C28" s="24"/>
      <c r="D28" s="82">
        <v>100.82772999999999</v>
      </c>
      <c r="E28" s="12">
        <f t="shared" si="0"/>
        <v>110.91050299999999</v>
      </c>
      <c r="F28" s="12">
        <f t="shared" si="1"/>
        <v>105.86911649999999</v>
      </c>
      <c r="G28" s="12">
        <f t="shared" si="2"/>
        <v>116.45602815</v>
      </c>
      <c r="H28" s="75" t="s">
        <v>190</v>
      </c>
    </row>
    <row r="29" spans="1:8" ht="12.75">
      <c r="A29" s="6">
        <v>13</v>
      </c>
      <c r="B29" s="23" t="s">
        <v>153</v>
      </c>
      <c r="C29" s="23"/>
      <c r="D29" s="82">
        <v>187.341962</v>
      </c>
      <c r="E29" s="12">
        <f t="shared" si="0"/>
        <v>206.0761582</v>
      </c>
      <c r="F29" s="12">
        <f t="shared" si="1"/>
        <v>196.70906010000002</v>
      </c>
      <c r="G29" s="12">
        <f t="shared" si="2"/>
        <v>216.37996611000003</v>
      </c>
      <c r="H29" s="76">
        <v>3.06</v>
      </c>
    </row>
    <row r="30" spans="1:8" ht="12.75">
      <c r="A30" s="6">
        <v>14</v>
      </c>
      <c r="B30" s="24" t="s">
        <v>154</v>
      </c>
      <c r="C30" s="24"/>
      <c r="D30" s="82">
        <v>190.61736199999999</v>
      </c>
      <c r="E30" s="12">
        <f t="shared" si="0"/>
        <v>209.6790982</v>
      </c>
      <c r="F30" s="12">
        <f t="shared" si="1"/>
        <v>200.1482301</v>
      </c>
      <c r="G30" s="12">
        <f t="shared" si="2"/>
        <v>220.16305311000002</v>
      </c>
      <c r="H30" s="76">
        <v>3.06</v>
      </c>
    </row>
    <row r="31" spans="1:8" ht="12.75">
      <c r="A31" s="6">
        <v>15</v>
      </c>
      <c r="B31" s="23" t="s">
        <v>178</v>
      </c>
      <c r="C31" s="24"/>
      <c r="D31" s="82">
        <v>93.67644</v>
      </c>
      <c r="E31" s="12">
        <f t="shared" si="0"/>
        <v>103.04408400000001</v>
      </c>
      <c r="F31" s="12">
        <f t="shared" si="1"/>
        <v>98.360262</v>
      </c>
      <c r="G31" s="12">
        <f t="shared" si="2"/>
        <v>108.19628820000001</v>
      </c>
      <c r="H31" s="75" t="s">
        <v>190</v>
      </c>
    </row>
    <row r="32" spans="1:8" ht="12.75">
      <c r="A32" s="6">
        <v>16</v>
      </c>
      <c r="B32" s="24" t="s">
        <v>179</v>
      </c>
      <c r="C32" s="24"/>
      <c r="D32" s="82">
        <v>95.31414</v>
      </c>
      <c r="E32" s="12">
        <f t="shared" si="0"/>
        <v>104.845554</v>
      </c>
      <c r="F32" s="12">
        <f t="shared" si="1"/>
        <v>100.079847</v>
      </c>
      <c r="G32" s="12">
        <f t="shared" si="2"/>
        <v>110.08783170000001</v>
      </c>
      <c r="H32" s="75" t="s">
        <v>190</v>
      </c>
    </row>
    <row r="33" spans="1:8" ht="12.75">
      <c r="A33" s="6">
        <v>17</v>
      </c>
      <c r="B33" s="23" t="s">
        <v>155</v>
      </c>
      <c r="C33" s="23"/>
      <c r="D33" s="82">
        <v>221.27510599999997</v>
      </c>
      <c r="E33" s="12">
        <f t="shared" si="0"/>
        <v>243.4026166</v>
      </c>
      <c r="F33" s="12">
        <f t="shared" si="1"/>
        <v>232.33886129999996</v>
      </c>
      <c r="G33" s="12">
        <f t="shared" si="2"/>
        <v>255.57274743</v>
      </c>
      <c r="H33" s="76">
        <v>3.06</v>
      </c>
    </row>
    <row r="34" spans="1:8" ht="12.75">
      <c r="A34" s="6">
        <v>18</v>
      </c>
      <c r="B34" s="24" t="s">
        <v>156</v>
      </c>
      <c r="C34" s="24"/>
      <c r="D34" s="82">
        <v>224.495916</v>
      </c>
      <c r="E34" s="12">
        <f t="shared" si="0"/>
        <v>246.9455076</v>
      </c>
      <c r="F34" s="12">
        <f t="shared" si="1"/>
        <v>235.7207118</v>
      </c>
      <c r="G34" s="12">
        <f t="shared" si="2"/>
        <v>259.29278298</v>
      </c>
      <c r="H34" s="76">
        <v>3.06</v>
      </c>
    </row>
    <row r="35" spans="1:8" ht="12.75">
      <c r="A35" s="6">
        <v>19</v>
      </c>
      <c r="B35" s="23" t="s">
        <v>180</v>
      </c>
      <c r="C35" s="24"/>
      <c r="D35" s="82">
        <v>110.643012</v>
      </c>
      <c r="E35" s="12">
        <f t="shared" si="0"/>
        <v>121.7073132</v>
      </c>
      <c r="F35" s="12">
        <f t="shared" si="1"/>
        <v>116.17516260000001</v>
      </c>
      <c r="G35" s="12">
        <f t="shared" si="2"/>
        <v>127.79267886000002</v>
      </c>
      <c r="H35" s="75" t="s">
        <v>190</v>
      </c>
    </row>
    <row r="36" spans="1:8" ht="12.75">
      <c r="A36" s="6">
        <v>20</v>
      </c>
      <c r="B36" s="24" t="s">
        <v>181</v>
      </c>
      <c r="C36" s="24"/>
      <c r="D36" s="82">
        <v>112.247958</v>
      </c>
      <c r="E36" s="12">
        <f t="shared" si="0"/>
        <v>123.4727538</v>
      </c>
      <c r="F36" s="12">
        <f t="shared" si="1"/>
        <v>117.8603559</v>
      </c>
      <c r="G36" s="12">
        <f t="shared" si="2"/>
        <v>129.64639149</v>
      </c>
      <c r="H36" s="75" t="s">
        <v>190</v>
      </c>
    </row>
    <row r="37" spans="1:8" ht="12.75">
      <c r="A37" s="6">
        <v>21</v>
      </c>
      <c r="B37" s="11" t="s">
        <v>158</v>
      </c>
      <c r="C37" s="24"/>
      <c r="D37" s="82">
        <v>208.599308</v>
      </c>
      <c r="E37" s="12">
        <f t="shared" si="0"/>
        <v>229.45923880000004</v>
      </c>
      <c r="F37" s="12">
        <f t="shared" si="1"/>
        <v>219.02927340000002</v>
      </c>
      <c r="G37" s="12">
        <f t="shared" si="2"/>
        <v>240.93220074000004</v>
      </c>
      <c r="H37" s="76">
        <v>3.08</v>
      </c>
    </row>
    <row r="38" spans="1:8" ht="12.75">
      <c r="A38" s="6">
        <v>22</v>
      </c>
      <c r="B38" s="24" t="s">
        <v>157</v>
      </c>
      <c r="C38" s="24"/>
      <c r="D38" s="82">
        <v>212.39877199999998</v>
      </c>
      <c r="E38" s="12">
        <f t="shared" si="0"/>
        <v>233.6386492</v>
      </c>
      <c r="F38" s="12">
        <f t="shared" si="1"/>
        <v>223.0187106</v>
      </c>
      <c r="G38" s="12">
        <f t="shared" si="2"/>
        <v>245.32058166000002</v>
      </c>
      <c r="H38" s="76">
        <v>3.08</v>
      </c>
    </row>
    <row r="39" spans="1:8" ht="12.75">
      <c r="A39" s="6">
        <v>23</v>
      </c>
      <c r="B39" s="11" t="s">
        <v>182</v>
      </c>
      <c r="C39" s="24"/>
      <c r="D39" s="82">
        <v>104.299654</v>
      </c>
      <c r="E39" s="12">
        <f t="shared" si="0"/>
        <v>114.72961940000002</v>
      </c>
      <c r="F39" s="12">
        <f t="shared" si="1"/>
        <v>109.51463670000001</v>
      </c>
      <c r="G39" s="12">
        <f t="shared" si="2"/>
        <v>120.46610037000002</v>
      </c>
      <c r="H39" s="75" t="s">
        <v>190</v>
      </c>
    </row>
    <row r="40" spans="1:8" ht="12.75">
      <c r="A40" s="6">
        <v>24</v>
      </c>
      <c r="B40" s="24" t="s">
        <v>183</v>
      </c>
      <c r="C40" s="24"/>
      <c r="D40" s="82">
        <v>106.19938599999999</v>
      </c>
      <c r="E40" s="12">
        <f t="shared" si="0"/>
        <v>116.8193246</v>
      </c>
      <c r="F40" s="12">
        <f t="shared" si="1"/>
        <v>111.5093553</v>
      </c>
      <c r="G40" s="12">
        <f t="shared" si="2"/>
        <v>122.66029083000001</v>
      </c>
      <c r="H40" s="75" t="s">
        <v>190</v>
      </c>
    </row>
    <row r="41" spans="1:8" ht="12.75">
      <c r="A41" s="6">
        <v>25</v>
      </c>
      <c r="B41" s="21" t="s">
        <v>123</v>
      </c>
      <c r="C41" s="21"/>
      <c r="D41" s="82">
        <v>206.26285599999997</v>
      </c>
      <c r="E41" s="12">
        <f t="shared" si="0"/>
        <v>226.8891416</v>
      </c>
      <c r="F41" s="12">
        <f t="shared" si="1"/>
        <v>216.57599879999998</v>
      </c>
      <c r="G41" s="12">
        <f t="shared" si="2"/>
        <v>238.23359868</v>
      </c>
      <c r="H41" s="76">
        <v>4.5</v>
      </c>
    </row>
    <row r="42" spans="1:8" ht="12.75">
      <c r="A42" s="6">
        <v>26</v>
      </c>
      <c r="B42" s="25" t="s">
        <v>15</v>
      </c>
      <c r="C42" s="25"/>
      <c r="D42" s="82">
        <v>209.29806</v>
      </c>
      <c r="E42" s="12">
        <f t="shared" si="0"/>
        <v>230.227866</v>
      </c>
      <c r="F42" s="12">
        <f t="shared" si="1"/>
        <v>219.762963</v>
      </c>
      <c r="G42" s="12">
        <f t="shared" si="2"/>
        <v>241.73925930000004</v>
      </c>
      <c r="H42" s="76">
        <v>4.5</v>
      </c>
    </row>
    <row r="43" spans="1:8" ht="12.75">
      <c r="A43" s="6">
        <v>27</v>
      </c>
      <c r="B43" s="73" t="s">
        <v>162</v>
      </c>
      <c r="C43" s="16"/>
      <c r="D43" s="82">
        <v>137.269152</v>
      </c>
      <c r="E43" s="12">
        <f t="shared" si="0"/>
        <v>150.9960672</v>
      </c>
      <c r="F43" s="12">
        <f t="shared" si="1"/>
        <v>144.1326096</v>
      </c>
      <c r="G43" s="12">
        <f t="shared" si="2"/>
        <v>158.54587056</v>
      </c>
      <c r="H43" s="75" t="s">
        <v>190</v>
      </c>
    </row>
    <row r="44" spans="1:8" ht="12.75">
      <c r="A44" s="6">
        <v>28</v>
      </c>
      <c r="B44" s="16" t="s">
        <v>110</v>
      </c>
      <c r="C44" s="16"/>
      <c r="D44" s="82">
        <v>141.821004</v>
      </c>
      <c r="E44" s="12">
        <f t="shared" si="0"/>
        <v>156.0031044</v>
      </c>
      <c r="F44" s="12">
        <f t="shared" si="1"/>
        <v>148.9120542</v>
      </c>
      <c r="G44" s="12">
        <f t="shared" si="2"/>
        <v>163.80325962</v>
      </c>
      <c r="H44" s="75" t="s">
        <v>190</v>
      </c>
    </row>
    <row r="45" spans="1:8" ht="12.75">
      <c r="A45" s="6">
        <v>29</v>
      </c>
      <c r="B45" s="55" t="s">
        <v>94</v>
      </c>
      <c r="C45" s="15"/>
      <c r="D45" s="82">
        <v>242.664528</v>
      </c>
      <c r="E45" s="12">
        <f t="shared" si="0"/>
        <v>266.9309808</v>
      </c>
      <c r="F45" s="12">
        <f t="shared" si="1"/>
        <v>254.7977544</v>
      </c>
      <c r="G45" s="12">
        <f t="shared" si="2"/>
        <v>280.27752984</v>
      </c>
      <c r="H45" s="76">
        <v>3.2</v>
      </c>
    </row>
    <row r="46" spans="1:8" ht="12.75">
      <c r="A46" s="6">
        <v>30</v>
      </c>
      <c r="B46" s="16" t="s">
        <v>95</v>
      </c>
      <c r="C46" s="16"/>
      <c r="D46" s="82">
        <v>245.778384</v>
      </c>
      <c r="E46" s="12">
        <f t="shared" si="0"/>
        <v>270.35622240000004</v>
      </c>
      <c r="F46" s="12">
        <f t="shared" si="1"/>
        <v>258.0673032</v>
      </c>
      <c r="G46" s="12">
        <f t="shared" si="2"/>
        <v>283.87403352000007</v>
      </c>
      <c r="H46" s="76">
        <v>3.2</v>
      </c>
    </row>
    <row r="47" spans="1:8" ht="12.75">
      <c r="A47" s="6">
        <v>31</v>
      </c>
      <c r="B47" s="22" t="s">
        <v>184</v>
      </c>
      <c r="C47" s="15"/>
      <c r="D47" s="82">
        <v>136.475</v>
      </c>
      <c r="E47" s="12">
        <f t="shared" si="0"/>
        <v>150.1225</v>
      </c>
      <c r="F47" s="12">
        <f t="shared" si="1"/>
        <v>143.29875</v>
      </c>
      <c r="G47" s="12">
        <f t="shared" si="2"/>
        <v>157.62862500000003</v>
      </c>
      <c r="H47" s="80" t="s">
        <v>190</v>
      </c>
    </row>
    <row r="48" spans="1:8" ht="12.75">
      <c r="A48" s="6">
        <v>32</v>
      </c>
      <c r="B48" s="22" t="s">
        <v>185</v>
      </c>
      <c r="C48" s="16"/>
      <c r="D48" s="82">
        <v>139.652138</v>
      </c>
      <c r="E48" s="12">
        <f t="shared" si="0"/>
        <v>153.61735180000002</v>
      </c>
      <c r="F48" s="12">
        <f t="shared" si="1"/>
        <v>146.63474490000002</v>
      </c>
      <c r="G48" s="12">
        <f t="shared" si="2"/>
        <v>161.29821939000004</v>
      </c>
      <c r="H48" s="80" t="s">
        <v>190</v>
      </c>
    </row>
    <row r="49" spans="1:8" ht="12.75">
      <c r="A49" s="6">
        <v>33</v>
      </c>
      <c r="B49" s="55" t="s">
        <v>165</v>
      </c>
      <c r="C49" s="16"/>
      <c r="D49" s="82">
        <v>114.704508</v>
      </c>
      <c r="E49" s="12">
        <f t="shared" si="0"/>
        <v>126.17495880000001</v>
      </c>
      <c r="F49" s="12">
        <f t="shared" si="1"/>
        <v>120.43973340000001</v>
      </c>
      <c r="G49" s="12">
        <f t="shared" si="2"/>
        <v>132.48370674000003</v>
      </c>
      <c r="H49" s="80" t="s">
        <v>190</v>
      </c>
    </row>
    <row r="50" spans="1:8" ht="12.75">
      <c r="A50" s="6">
        <v>34</v>
      </c>
      <c r="B50" s="18" t="s">
        <v>143</v>
      </c>
      <c r="C50" s="16"/>
      <c r="D50" s="82">
        <v>120.229016</v>
      </c>
      <c r="E50" s="12">
        <f t="shared" si="0"/>
        <v>132.2519176</v>
      </c>
      <c r="F50" s="12">
        <f t="shared" si="1"/>
        <v>126.24046680000001</v>
      </c>
      <c r="G50" s="12">
        <f t="shared" si="2"/>
        <v>138.86451348000003</v>
      </c>
      <c r="H50" s="80" t="s">
        <v>190</v>
      </c>
    </row>
    <row r="51" spans="1:8" s="34" customFormat="1" ht="12.75">
      <c r="A51" s="6">
        <v>35</v>
      </c>
      <c r="B51" s="73" t="s">
        <v>160</v>
      </c>
      <c r="C51" s="73"/>
      <c r="D51" s="82">
        <v>131.60366399999998</v>
      </c>
      <c r="E51" s="12">
        <f t="shared" si="0"/>
        <v>144.7640304</v>
      </c>
      <c r="F51" s="12">
        <f t="shared" si="1"/>
        <v>138.18384719999997</v>
      </c>
      <c r="G51" s="12">
        <f t="shared" si="2"/>
        <v>152.00223191999999</v>
      </c>
      <c r="H51" s="80" t="s">
        <v>190</v>
      </c>
    </row>
    <row r="52" spans="1:8" ht="12.75">
      <c r="A52" s="6">
        <v>36</v>
      </c>
      <c r="B52" s="16" t="s">
        <v>159</v>
      </c>
      <c r="C52" s="16"/>
      <c r="D52" s="82">
        <v>133.452516</v>
      </c>
      <c r="E52" s="12">
        <f t="shared" si="0"/>
        <v>146.79776760000001</v>
      </c>
      <c r="F52" s="12">
        <f t="shared" si="1"/>
        <v>140.12514180000002</v>
      </c>
      <c r="G52" s="12">
        <f t="shared" si="2"/>
        <v>154.13765598000003</v>
      </c>
      <c r="H52" s="80" t="s">
        <v>190</v>
      </c>
    </row>
    <row r="53" spans="1:8" s="34" customFormat="1" ht="12.75">
      <c r="A53" s="6">
        <v>37</v>
      </c>
      <c r="B53" s="73" t="s">
        <v>163</v>
      </c>
      <c r="C53" s="73"/>
      <c r="D53" s="82">
        <v>113.28516800000001</v>
      </c>
      <c r="E53" s="12">
        <f t="shared" si="0"/>
        <v>124.61368480000003</v>
      </c>
      <c r="F53" s="12">
        <f t="shared" si="1"/>
        <v>118.94942640000002</v>
      </c>
      <c r="G53" s="12">
        <f t="shared" si="2"/>
        <v>130.84436904000003</v>
      </c>
      <c r="H53" s="80" t="s">
        <v>190</v>
      </c>
    </row>
    <row r="54" spans="1:8" ht="12.75">
      <c r="A54" s="6">
        <v>38</v>
      </c>
      <c r="B54" s="16" t="s">
        <v>111</v>
      </c>
      <c r="C54" s="16"/>
      <c r="D54" s="82">
        <v>115.304998</v>
      </c>
      <c r="E54" s="12">
        <f t="shared" si="0"/>
        <v>126.83549780000001</v>
      </c>
      <c r="F54" s="12">
        <f t="shared" si="1"/>
        <v>121.0702479</v>
      </c>
      <c r="G54" s="12">
        <f t="shared" si="2"/>
        <v>133.17727269</v>
      </c>
      <c r="H54" s="80" t="s">
        <v>190</v>
      </c>
    </row>
    <row r="55" spans="1:8" s="34" customFormat="1" ht="12.75">
      <c r="A55" s="6">
        <v>39</v>
      </c>
      <c r="B55" s="74" t="s">
        <v>142</v>
      </c>
      <c r="C55" s="74"/>
      <c r="D55" s="82">
        <v>122.838418</v>
      </c>
      <c r="E55" s="12">
        <f t="shared" si="0"/>
        <v>135.12225980000002</v>
      </c>
      <c r="F55" s="12">
        <f t="shared" si="1"/>
        <v>128.98033890000002</v>
      </c>
      <c r="G55" s="12">
        <f t="shared" si="2"/>
        <v>141.87837279000004</v>
      </c>
      <c r="H55" s="80" t="s">
        <v>190</v>
      </c>
    </row>
    <row r="56" spans="1:8" ht="12.75">
      <c r="A56" s="6">
        <v>40</v>
      </c>
      <c r="B56" s="26" t="s">
        <v>141</v>
      </c>
      <c r="C56" s="26"/>
      <c r="D56" s="82">
        <v>124.803658</v>
      </c>
      <c r="E56" s="12">
        <f t="shared" si="0"/>
        <v>137.2840238</v>
      </c>
      <c r="F56" s="12">
        <f t="shared" si="1"/>
        <v>131.0438409</v>
      </c>
      <c r="G56" s="12">
        <f t="shared" si="2"/>
        <v>144.14822499000002</v>
      </c>
      <c r="H56" s="80" t="s">
        <v>190</v>
      </c>
    </row>
    <row r="57" spans="1:8" s="34" customFormat="1" ht="12.75">
      <c r="A57" s="6">
        <v>41</v>
      </c>
      <c r="B57" s="73" t="s">
        <v>166</v>
      </c>
      <c r="C57" s="73"/>
      <c r="D57" s="82">
        <v>107.92</v>
      </c>
      <c r="E57" s="12">
        <f t="shared" si="0"/>
        <v>118.71200000000002</v>
      </c>
      <c r="F57" s="12">
        <f t="shared" si="1"/>
        <v>113.316</v>
      </c>
      <c r="G57" s="12">
        <f t="shared" si="2"/>
        <v>124.64760000000001</v>
      </c>
      <c r="H57" s="80" t="s">
        <v>190</v>
      </c>
    </row>
    <row r="58" spans="1:8" ht="12.75">
      <c r="A58" s="6">
        <v>42</v>
      </c>
      <c r="B58" s="16" t="s">
        <v>112</v>
      </c>
      <c r="C58" s="16"/>
      <c r="D58" s="82">
        <v>109.83714</v>
      </c>
      <c r="E58" s="12">
        <f t="shared" si="0"/>
        <v>120.82085400000001</v>
      </c>
      <c r="F58" s="12">
        <f t="shared" si="1"/>
        <v>115.32899700000002</v>
      </c>
      <c r="G58" s="12">
        <f t="shared" si="2"/>
        <v>126.86189670000003</v>
      </c>
      <c r="H58" s="80" t="s">
        <v>190</v>
      </c>
    </row>
    <row r="59" spans="1:8" ht="12.75">
      <c r="A59" s="6">
        <v>43</v>
      </c>
      <c r="B59" s="73" t="s">
        <v>140</v>
      </c>
      <c r="C59" s="16"/>
      <c r="D59" s="82">
        <v>127.36</v>
      </c>
      <c r="E59" s="12">
        <f t="shared" si="0"/>
        <v>140.096</v>
      </c>
      <c r="F59" s="12">
        <f t="shared" si="1"/>
        <v>133.728</v>
      </c>
      <c r="G59" s="12">
        <f t="shared" si="2"/>
        <v>147.10080000000002</v>
      </c>
      <c r="H59" s="80" t="s">
        <v>190</v>
      </c>
    </row>
    <row r="60" spans="1:8" ht="12.75">
      <c r="A60" s="6">
        <v>44</v>
      </c>
      <c r="B60" s="18" t="s">
        <v>139</v>
      </c>
      <c r="C60" s="16"/>
      <c r="D60" s="82">
        <v>129.26912000000002</v>
      </c>
      <c r="E60" s="12">
        <f t="shared" si="0"/>
        <v>142.19603200000003</v>
      </c>
      <c r="F60" s="12">
        <f t="shared" si="1"/>
        <v>135.73257600000002</v>
      </c>
      <c r="G60" s="12">
        <f t="shared" si="2"/>
        <v>149.30583360000003</v>
      </c>
      <c r="H60" s="80" t="s">
        <v>190</v>
      </c>
    </row>
    <row r="61" spans="1:8" ht="12.75">
      <c r="A61" s="6">
        <v>45</v>
      </c>
      <c r="B61" s="73" t="s">
        <v>164</v>
      </c>
      <c r="C61" s="16"/>
      <c r="D61" s="82">
        <v>92.49029999999999</v>
      </c>
      <c r="E61" s="12">
        <f t="shared" si="0"/>
        <v>101.73933</v>
      </c>
      <c r="F61" s="12">
        <f t="shared" si="1"/>
        <v>97.114815</v>
      </c>
      <c r="G61" s="12">
        <f t="shared" si="2"/>
        <v>106.8262965</v>
      </c>
      <c r="H61" s="80" t="s">
        <v>190</v>
      </c>
    </row>
    <row r="62" spans="1:8" ht="12.75">
      <c r="A62" s="6">
        <v>46</v>
      </c>
      <c r="B62" s="16" t="s">
        <v>114</v>
      </c>
      <c r="C62" s="16"/>
      <c r="D62" s="82">
        <v>94.73856</v>
      </c>
      <c r="E62" s="12">
        <f t="shared" si="0"/>
        <v>104.21241600000002</v>
      </c>
      <c r="F62" s="12">
        <f t="shared" si="1"/>
        <v>99.47548800000001</v>
      </c>
      <c r="G62" s="12">
        <f t="shared" si="2"/>
        <v>109.42303680000002</v>
      </c>
      <c r="H62" s="80" t="s">
        <v>190</v>
      </c>
    </row>
    <row r="63" spans="1:8" ht="12.75">
      <c r="A63" s="6">
        <v>47</v>
      </c>
      <c r="B63" s="11" t="s">
        <v>167</v>
      </c>
      <c r="C63" s="13"/>
      <c r="D63" s="82">
        <v>127.76778</v>
      </c>
      <c r="E63" s="12">
        <f t="shared" si="0"/>
        <v>140.54455800000002</v>
      </c>
      <c r="F63" s="12">
        <f t="shared" si="1"/>
        <v>134.156169</v>
      </c>
      <c r="G63" s="12">
        <f t="shared" si="2"/>
        <v>147.5717859</v>
      </c>
      <c r="H63" s="80" t="s">
        <v>190</v>
      </c>
    </row>
    <row r="64" spans="1:8" ht="12.75">
      <c r="A64" s="6">
        <v>48</v>
      </c>
      <c r="B64" s="13" t="s">
        <v>113</v>
      </c>
      <c r="C64" s="13"/>
      <c r="D64" s="82">
        <v>129.96774</v>
      </c>
      <c r="E64" s="12">
        <f t="shared" si="0"/>
        <v>142.964514</v>
      </c>
      <c r="F64" s="12">
        <f t="shared" si="1"/>
        <v>136.466127</v>
      </c>
      <c r="G64" s="12">
        <f t="shared" si="2"/>
        <v>150.11273970000002</v>
      </c>
      <c r="H64" s="80" t="s">
        <v>190</v>
      </c>
    </row>
    <row r="65" spans="1:8" s="34" customFormat="1" ht="12.75">
      <c r="A65" s="6">
        <v>49</v>
      </c>
      <c r="B65" s="11" t="s">
        <v>161</v>
      </c>
      <c r="C65" s="73"/>
      <c r="D65" s="82">
        <v>127.41151500000001</v>
      </c>
      <c r="E65" s="12">
        <f t="shared" si="0"/>
        <v>140.1526665</v>
      </c>
      <c r="F65" s="12">
        <f t="shared" si="1"/>
        <v>133.78209075</v>
      </c>
      <c r="G65" s="12">
        <f t="shared" si="2"/>
        <v>147.160299825</v>
      </c>
      <c r="H65" s="80" t="s">
        <v>190</v>
      </c>
    </row>
    <row r="66" spans="1:8" ht="12.75">
      <c r="A66" s="6">
        <v>50</v>
      </c>
      <c r="B66" s="13" t="s">
        <v>130</v>
      </c>
      <c r="C66" s="18"/>
      <c r="D66" s="82">
        <v>131.92137</v>
      </c>
      <c r="E66" s="12">
        <f t="shared" si="0"/>
        <v>145.113507</v>
      </c>
      <c r="F66" s="12">
        <f t="shared" si="1"/>
        <v>138.5174385</v>
      </c>
      <c r="G66" s="12">
        <f t="shared" si="2"/>
        <v>152.36918235000002</v>
      </c>
      <c r="H66" s="80" t="s">
        <v>190</v>
      </c>
    </row>
    <row r="67" spans="1:8" ht="12.75">
      <c r="A67" s="6">
        <v>51</v>
      </c>
      <c r="B67" s="17" t="s">
        <v>11</v>
      </c>
      <c r="C67" s="18"/>
      <c r="D67" s="82">
        <v>231.6</v>
      </c>
      <c r="E67" s="12">
        <f t="shared" si="0"/>
        <v>254.76000000000002</v>
      </c>
      <c r="F67" s="12">
        <f t="shared" si="1"/>
        <v>243.18</v>
      </c>
      <c r="G67" s="12">
        <f t="shared" si="2"/>
        <v>267.49800000000005</v>
      </c>
      <c r="H67" s="80">
        <v>3.75</v>
      </c>
    </row>
    <row r="68" spans="1:8" ht="12.75">
      <c r="A68" s="6">
        <v>52</v>
      </c>
      <c r="B68" s="13" t="s">
        <v>12</v>
      </c>
      <c r="C68" s="18"/>
      <c r="D68" s="82">
        <v>235.0656</v>
      </c>
      <c r="E68" s="12">
        <f t="shared" si="0"/>
        <v>258.57216</v>
      </c>
      <c r="F68" s="12">
        <f t="shared" si="1"/>
        <v>246.81888</v>
      </c>
      <c r="G68" s="12">
        <f t="shared" si="2"/>
        <v>271.50076800000005</v>
      </c>
      <c r="H68" s="80">
        <v>3.75</v>
      </c>
    </row>
    <row r="69" spans="1:8" ht="12.75">
      <c r="A69" s="6">
        <v>53</v>
      </c>
      <c r="B69" s="11" t="s">
        <v>198</v>
      </c>
      <c r="C69" s="18"/>
      <c r="D69" s="82">
        <v>109.0316</v>
      </c>
      <c r="E69" s="12">
        <f t="shared" si="0"/>
        <v>119.93476000000001</v>
      </c>
      <c r="F69" s="12">
        <f t="shared" si="1"/>
        <v>114.48318</v>
      </c>
      <c r="G69" s="12">
        <f t="shared" si="2"/>
        <v>125.93149800000002</v>
      </c>
      <c r="H69" s="80" t="s">
        <v>190</v>
      </c>
    </row>
    <row r="70" spans="1:8" ht="12.75">
      <c r="A70" s="6">
        <v>54</v>
      </c>
      <c r="B70" s="13" t="s">
        <v>199</v>
      </c>
      <c r="C70" s="18"/>
      <c r="D70" s="82">
        <v>111.1516</v>
      </c>
      <c r="E70" s="12">
        <f t="shared" si="0"/>
        <v>122.26676</v>
      </c>
      <c r="F70" s="12">
        <f t="shared" si="1"/>
        <v>116.70918</v>
      </c>
      <c r="G70" s="12">
        <f t="shared" si="2"/>
        <v>128.380098</v>
      </c>
      <c r="H70" s="80" t="s">
        <v>190</v>
      </c>
    </row>
    <row r="71" spans="1:8" ht="12.75">
      <c r="A71" s="6"/>
      <c r="B71" s="18"/>
      <c r="C71" s="18"/>
      <c r="D71" s="54"/>
      <c r="E71" s="12"/>
      <c r="F71" s="12"/>
      <c r="G71" s="12"/>
      <c r="H71" s="76"/>
    </row>
    <row r="72" spans="1:8" ht="12.75">
      <c r="A72" s="98" t="s">
        <v>191</v>
      </c>
      <c r="B72" s="99"/>
      <c r="C72" s="99"/>
      <c r="D72" s="99"/>
      <c r="E72" s="99"/>
      <c r="F72" s="99"/>
      <c r="G72" s="99"/>
      <c r="H72" s="99"/>
    </row>
    <row r="73" spans="1:8" ht="12.75">
      <c r="A73" s="6">
        <v>53</v>
      </c>
      <c r="B73" s="19" t="s">
        <v>145</v>
      </c>
      <c r="C73" s="19"/>
      <c r="D73" s="82">
        <v>243.51327</v>
      </c>
      <c r="E73" s="12">
        <f>D73*1.1</f>
        <v>267.864597</v>
      </c>
      <c r="F73" s="12">
        <f aca="true" t="shared" si="3" ref="F73:F97">D73*1.05</f>
        <v>255.68893350000002</v>
      </c>
      <c r="G73" s="12">
        <f aca="true" t="shared" si="4" ref="G73:G97">D73*1.05*1.1</f>
        <v>281.25782685</v>
      </c>
      <c r="H73" s="76">
        <v>4.2</v>
      </c>
    </row>
    <row r="74" spans="1:8" ht="12.75">
      <c r="A74" s="6">
        <v>54</v>
      </c>
      <c r="B74" s="20" t="s">
        <v>146</v>
      </c>
      <c r="C74" s="20"/>
      <c r="D74" s="82">
        <v>246.68532</v>
      </c>
      <c r="E74" s="12">
        <f aca="true" t="shared" si="5" ref="E74:E97">D74*1.1</f>
        <v>271.353852</v>
      </c>
      <c r="F74" s="12">
        <f t="shared" si="3"/>
        <v>259.019586</v>
      </c>
      <c r="G74" s="12">
        <f t="shared" si="4"/>
        <v>284.9215446</v>
      </c>
      <c r="H74" s="76">
        <v>4.2</v>
      </c>
    </row>
    <row r="75" spans="1:8" ht="12.75">
      <c r="A75" s="6">
        <v>55</v>
      </c>
      <c r="B75" s="55" t="s">
        <v>101</v>
      </c>
      <c r="C75" s="20"/>
      <c r="D75" s="82">
        <v>243.68975999999998</v>
      </c>
      <c r="E75" s="12">
        <f t="shared" si="5"/>
        <v>268.058736</v>
      </c>
      <c r="F75" s="12">
        <f t="shared" si="3"/>
        <v>255.874248</v>
      </c>
      <c r="G75" s="12">
        <f t="shared" si="4"/>
        <v>281.46167280000003</v>
      </c>
      <c r="H75" s="76">
        <v>3.3</v>
      </c>
    </row>
    <row r="76" spans="1:8" ht="12.75">
      <c r="A76" s="6">
        <v>56</v>
      </c>
      <c r="B76" s="18" t="s">
        <v>100</v>
      </c>
      <c r="C76" s="18"/>
      <c r="D76" s="82">
        <v>247.063422</v>
      </c>
      <c r="E76" s="12">
        <f t="shared" si="5"/>
        <v>271.7697642</v>
      </c>
      <c r="F76" s="12">
        <f t="shared" si="3"/>
        <v>259.4165931</v>
      </c>
      <c r="G76" s="12">
        <f t="shared" si="4"/>
        <v>285.35825241000003</v>
      </c>
      <c r="H76" s="76">
        <v>3.3</v>
      </c>
    </row>
    <row r="77" spans="1:8" ht="12.75">
      <c r="A77" s="6">
        <v>57</v>
      </c>
      <c r="B77" s="55" t="s">
        <v>144</v>
      </c>
      <c r="C77" s="15"/>
      <c r="D77" s="82">
        <v>230.17666799999998</v>
      </c>
      <c r="E77" s="12">
        <f t="shared" si="5"/>
        <v>253.1943348</v>
      </c>
      <c r="F77" s="12">
        <f t="shared" si="3"/>
        <v>241.6855014</v>
      </c>
      <c r="G77" s="12">
        <f t="shared" si="4"/>
        <v>265.85405154</v>
      </c>
      <c r="H77" s="76">
        <v>3.6</v>
      </c>
    </row>
    <row r="78" spans="1:8" ht="12.75">
      <c r="A78" s="6">
        <v>58</v>
      </c>
      <c r="B78" s="16" t="s">
        <v>10</v>
      </c>
      <c r="C78" s="16"/>
      <c r="D78" s="82">
        <v>233.31214799999998</v>
      </c>
      <c r="E78" s="12">
        <f t="shared" si="5"/>
        <v>256.6433628</v>
      </c>
      <c r="F78" s="12">
        <f t="shared" si="3"/>
        <v>244.97775539999998</v>
      </c>
      <c r="G78" s="12">
        <f t="shared" si="4"/>
        <v>269.47553094</v>
      </c>
      <c r="H78" s="76">
        <v>3.6</v>
      </c>
    </row>
    <row r="79" spans="1:8" ht="15" customHeight="1">
      <c r="A79" s="6">
        <v>59</v>
      </c>
      <c r="B79" s="46" t="s">
        <v>132</v>
      </c>
      <c r="C79" s="18"/>
      <c r="D79" s="82">
        <v>134.32319999999999</v>
      </c>
      <c r="E79" s="12">
        <f t="shared" si="5"/>
        <v>147.75552</v>
      </c>
      <c r="F79" s="12">
        <f t="shared" si="3"/>
        <v>141.03936</v>
      </c>
      <c r="G79" s="12">
        <f t="shared" si="4"/>
        <v>155.143296</v>
      </c>
      <c r="H79" s="76">
        <v>3.4</v>
      </c>
    </row>
    <row r="80" spans="1:8" ht="15" customHeight="1">
      <c r="A80" s="6">
        <v>60</v>
      </c>
      <c r="B80" s="22" t="s">
        <v>131</v>
      </c>
      <c r="C80" s="18"/>
      <c r="D80" s="82">
        <v>137.1216</v>
      </c>
      <c r="E80" s="12">
        <f t="shared" si="5"/>
        <v>150.83376</v>
      </c>
      <c r="F80" s="12">
        <f t="shared" si="3"/>
        <v>143.97768000000002</v>
      </c>
      <c r="G80" s="12">
        <f t="shared" si="4"/>
        <v>158.37544800000003</v>
      </c>
      <c r="H80" s="76">
        <v>3.4</v>
      </c>
    </row>
    <row r="81" spans="1:8" ht="15" customHeight="1">
      <c r="A81" s="6">
        <v>61</v>
      </c>
      <c r="B81" s="46" t="s">
        <v>102</v>
      </c>
      <c r="C81" s="22"/>
      <c r="D81" s="82">
        <v>169.64028000000002</v>
      </c>
      <c r="E81" s="12">
        <f t="shared" si="5"/>
        <v>186.60430800000003</v>
      </c>
      <c r="F81" s="12">
        <f t="shared" si="3"/>
        <v>178.12229400000004</v>
      </c>
      <c r="G81" s="12">
        <f t="shared" si="4"/>
        <v>195.93452340000005</v>
      </c>
      <c r="H81" s="76">
        <v>6</v>
      </c>
    </row>
    <row r="82" spans="1:8" ht="15" customHeight="1">
      <c r="A82" s="6">
        <v>62</v>
      </c>
      <c r="B82" s="22" t="s">
        <v>103</v>
      </c>
      <c r="C82" s="22"/>
      <c r="D82" s="82">
        <v>172.98118800000003</v>
      </c>
      <c r="E82" s="12">
        <f t="shared" si="5"/>
        <v>190.27930680000006</v>
      </c>
      <c r="F82" s="12">
        <f t="shared" si="3"/>
        <v>181.63024740000003</v>
      </c>
      <c r="G82" s="12">
        <f t="shared" si="4"/>
        <v>199.79327214000006</v>
      </c>
      <c r="H82" s="76">
        <v>6</v>
      </c>
    </row>
    <row r="83" spans="1:8" ht="15" customHeight="1">
      <c r="A83" s="6">
        <v>63</v>
      </c>
      <c r="B83" s="46" t="s">
        <v>83</v>
      </c>
      <c r="C83" s="18"/>
      <c r="D83" s="82">
        <v>163.7912</v>
      </c>
      <c r="E83" s="12">
        <f t="shared" si="5"/>
        <v>180.17032000000003</v>
      </c>
      <c r="F83" s="12">
        <f t="shared" si="3"/>
        <v>171.98076</v>
      </c>
      <c r="G83" s="12">
        <f t="shared" si="4"/>
        <v>189.17883600000002</v>
      </c>
      <c r="H83" s="76">
        <v>4.2</v>
      </c>
    </row>
    <row r="84" spans="1:8" ht="15" customHeight="1">
      <c r="A84" s="6">
        <v>64</v>
      </c>
      <c r="B84" s="22" t="s">
        <v>82</v>
      </c>
      <c r="C84" s="18"/>
      <c r="D84" s="82">
        <v>166.8652</v>
      </c>
      <c r="E84" s="12">
        <f t="shared" si="5"/>
        <v>183.55172</v>
      </c>
      <c r="F84" s="12">
        <f t="shared" si="3"/>
        <v>175.20846</v>
      </c>
      <c r="G84" s="12">
        <f t="shared" si="4"/>
        <v>192.729306</v>
      </c>
      <c r="H84" s="76">
        <v>4.2</v>
      </c>
    </row>
    <row r="85" spans="1:8" ht="15" customHeight="1">
      <c r="A85" s="6">
        <v>65</v>
      </c>
      <c r="B85" s="11" t="s">
        <v>193</v>
      </c>
      <c r="C85" s="18"/>
      <c r="D85" s="82">
        <v>146.82059999999998</v>
      </c>
      <c r="E85" s="12">
        <f t="shared" si="5"/>
        <v>161.50266</v>
      </c>
      <c r="F85" s="12">
        <f t="shared" si="3"/>
        <v>154.16163</v>
      </c>
      <c r="G85" s="12">
        <f t="shared" si="4"/>
        <v>169.577793</v>
      </c>
      <c r="H85" s="76" t="s">
        <v>190</v>
      </c>
    </row>
    <row r="86" spans="1:8" ht="15" customHeight="1">
      <c r="A86" s="6">
        <v>66</v>
      </c>
      <c r="B86" s="13" t="s">
        <v>192</v>
      </c>
      <c r="C86" s="18"/>
      <c r="D86" s="82">
        <v>150.0006</v>
      </c>
      <c r="E86" s="12">
        <f t="shared" si="5"/>
        <v>165.00066</v>
      </c>
      <c r="F86" s="12">
        <f t="shared" si="3"/>
        <v>157.50063</v>
      </c>
      <c r="G86" s="12">
        <f t="shared" si="4"/>
        <v>173.250693</v>
      </c>
      <c r="H86" s="80" t="s">
        <v>190</v>
      </c>
    </row>
    <row r="87" spans="1:8" ht="15" customHeight="1">
      <c r="A87" s="6">
        <v>67</v>
      </c>
      <c r="B87" s="11" t="s">
        <v>84</v>
      </c>
      <c r="C87" s="18"/>
      <c r="D87" s="82">
        <v>154.7987</v>
      </c>
      <c r="E87" s="12">
        <f t="shared" si="5"/>
        <v>170.27857</v>
      </c>
      <c r="F87" s="12">
        <f t="shared" si="3"/>
        <v>162.538635</v>
      </c>
      <c r="G87" s="12">
        <f t="shared" si="4"/>
        <v>178.79249850000002</v>
      </c>
      <c r="H87" s="76">
        <v>4.9</v>
      </c>
    </row>
    <row r="88" spans="1:8" ht="15" customHeight="1">
      <c r="A88" s="6">
        <v>68</v>
      </c>
      <c r="B88" s="13" t="s">
        <v>81</v>
      </c>
      <c r="C88" s="18"/>
      <c r="D88" s="82">
        <v>157.8269</v>
      </c>
      <c r="E88" s="12">
        <f t="shared" si="5"/>
        <v>173.60959</v>
      </c>
      <c r="F88" s="12">
        <f t="shared" si="3"/>
        <v>165.718245</v>
      </c>
      <c r="G88" s="12">
        <f t="shared" si="4"/>
        <v>182.29006950000002</v>
      </c>
      <c r="H88" s="76">
        <v>4.9</v>
      </c>
    </row>
    <row r="89" spans="1:8" ht="15" customHeight="1">
      <c r="A89" s="6">
        <v>69</v>
      </c>
      <c r="B89" s="11" t="s">
        <v>194</v>
      </c>
      <c r="C89" s="18"/>
      <c r="D89" s="82">
        <v>167.38799999999998</v>
      </c>
      <c r="E89" s="12">
        <f t="shared" si="5"/>
        <v>184.1268</v>
      </c>
      <c r="F89" s="12">
        <f t="shared" si="3"/>
        <v>175.7574</v>
      </c>
      <c r="G89" s="12">
        <f t="shared" si="4"/>
        <v>193.33314000000001</v>
      </c>
      <c r="H89" s="76" t="s">
        <v>190</v>
      </c>
    </row>
    <row r="90" spans="1:8" ht="15" customHeight="1">
      <c r="A90" s="6">
        <v>70</v>
      </c>
      <c r="B90" s="13" t="s">
        <v>195</v>
      </c>
      <c r="C90" s="18"/>
      <c r="D90" s="82">
        <v>170.50799999999998</v>
      </c>
      <c r="E90" s="12">
        <f t="shared" si="5"/>
        <v>187.5588</v>
      </c>
      <c r="F90" s="12">
        <f t="shared" si="3"/>
        <v>179.0334</v>
      </c>
      <c r="G90" s="12">
        <f t="shared" si="4"/>
        <v>196.93674000000001</v>
      </c>
      <c r="H90" s="80" t="s">
        <v>190</v>
      </c>
    </row>
    <row r="91" spans="1:8" ht="15" customHeight="1">
      <c r="A91" s="6">
        <v>71</v>
      </c>
      <c r="B91" s="13" t="s">
        <v>188</v>
      </c>
      <c r="C91" s="18"/>
      <c r="D91" s="82">
        <v>168.465648</v>
      </c>
      <c r="E91" s="12">
        <f t="shared" si="5"/>
        <v>185.3122128</v>
      </c>
      <c r="F91" s="12">
        <f t="shared" si="3"/>
        <v>176.8889304</v>
      </c>
      <c r="G91" s="12">
        <f t="shared" si="4"/>
        <v>194.57782344</v>
      </c>
      <c r="H91" s="76">
        <v>4.6</v>
      </c>
    </row>
    <row r="92" spans="1:8" ht="15" customHeight="1">
      <c r="A92" s="6">
        <v>72</v>
      </c>
      <c r="B92" s="13" t="s">
        <v>187</v>
      </c>
      <c r="C92" s="18"/>
      <c r="D92" s="82">
        <v>171.870816</v>
      </c>
      <c r="E92" s="12">
        <f t="shared" si="5"/>
        <v>189.05789760000002</v>
      </c>
      <c r="F92" s="12">
        <f t="shared" si="3"/>
        <v>180.4643568</v>
      </c>
      <c r="G92" s="12">
        <f t="shared" si="4"/>
        <v>198.51079248</v>
      </c>
      <c r="H92" s="76">
        <v>4.6</v>
      </c>
    </row>
    <row r="93" spans="1:8" ht="15" customHeight="1">
      <c r="A93" s="6">
        <v>73</v>
      </c>
      <c r="B93" s="11" t="s">
        <v>96</v>
      </c>
      <c r="C93" s="18"/>
      <c r="D93" s="82">
        <v>166.63689000000002</v>
      </c>
      <c r="E93" s="12">
        <f t="shared" si="5"/>
        <v>183.30057900000003</v>
      </c>
      <c r="F93" s="12">
        <f t="shared" si="3"/>
        <v>174.96873450000004</v>
      </c>
      <c r="G93" s="12">
        <f t="shared" si="4"/>
        <v>192.46560795000005</v>
      </c>
      <c r="H93" s="76">
        <v>4.8</v>
      </c>
    </row>
    <row r="94" spans="1:8" ht="12.75">
      <c r="A94" s="6">
        <v>74</v>
      </c>
      <c r="B94" s="13" t="s">
        <v>97</v>
      </c>
      <c r="C94" s="58"/>
      <c r="D94" s="82">
        <v>169.84989</v>
      </c>
      <c r="E94" s="12">
        <f t="shared" si="5"/>
        <v>186.834879</v>
      </c>
      <c r="F94" s="12">
        <f t="shared" si="3"/>
        <v>178.3423845</v>
      </c>
      <c r="G94" s="12">
        <f t="shared" si="4"/>
        <v>196.17662295000002</v>
      </c>
      <c r="H94" s="79">
        <v>4.8</v>
      </c>
    </row>
    <row r="95" spans="1:8" ht="12.75">
      <c r="A95" s="6">
        <v>75</v>
      </c>
      <c r="B95" s="16" t="s">
        <v>133</v>
      </c>
      <c r="C95" s="58"/>
      <c r="D95" s="82">
        <v>148.1064</v>
      </c>
      <c r="E95" s="12">
        <f t="shared" si="5"/>
        <v>162.91704000000001</v>
      </c>
      <c r="F95" s="12">
        <f t="shared" si="3"/>
        <v>155.51172000000003</v>
      </c>
      <c r="G95" s="12">
        <f t="shared" si="4"/>
        <v>171.06289200000003</v>
      </c>
      <c r="H95" s="79">
        <v>6</v>
      </c>
    </row>
    <row r="96" spans="1:8" ht="12.75">
      <c r="A96" s="6">
        <v>76</v>
      </c>
      <c r="B96" s="18" t="s">
        <v>105</v>
      </c>
      <c r="C96" s="58"/>
      <c r="D96" s="82">
        <v>146.64352499999998</v>
      </c>
      <c r="E96" s="12">
        <f t="shared" si="5"/>
        <v>161.3078775</v>
      </c>
      <c r="F96" s="12">
        <f t="shared" si="3"/>
        <v>153.97570125</v>
      </c>
      <c r="G96" s="12">
        <f t="shared" si="4"/>
        <v>169.373271375</v>
      </c>
      <c r="H96" s="79">
        <v>6.8</v>
      </c>
    </row>
    <row r="97" spans="1:8" ht="12.75">
      <c r="A97" s="6">
        <v>77</v>
      </c>
      <c r="B97" s="18" t="s">
        <v>134</v>
      </c>
      <c r="C97" s="58"/>
      <c r="D97" s="82">
        <v>136.77615</v>
      </c>
      <c r="E97" s="12">
        <f t="shared" si="5"/>
        <v>150.453765</v>
      </c>
      <c r="F97" s="12">
        <f t="shared" si="3"/>
        <v>143.6149575</v>
      </c>
      <c r="G97" s="12">
        <f t="shared" si="4"/>
        <v>157.97645325000002</v>
      </c>
      <c r="H97" s="79">
        <v>8.4</v>
      </c>
    </row>
    <row r="98" spans="1:8" ht="12.75">
      <c r="A98" s="6"/>
      <c r="B98" s="13"/>
      <c r="C98" s="58"/>
      <c r="D98" s="81"/>
      <c r="E98" s="58"/>
      <c r="F98" s="58"/>
      <c r="G98" s="12"/>
      <c r="H98" s="79"/>
    </row>
    <row r="99" spans="1:8" ht="12.75">
      <c r="A99" s="1"/>
      <c r="B99" s="83" t="s">
        <v>16</v>
      </c>
      <c r="C99" s="84"/>
      <c r="D99" s="84"/>
      <c r="E99" s="84"/>
      <c r="F99" s="84"/>
      <c r="G99" s="84"/>
      <c r="H99" s="84"/>
    </row>
    <row r="100" spans="1:8" ht="12.75">
      <c r="A100" s="6"/>
      <c r="B100" s="10"/>
      <c r="C100" s="23"/>
      <c r="D100" s="54"/>
      <c r="E100" s="12"/>
      <c r="F100" s="12"/>
      <c r="G100" s="12"/>
      <c r="H100" s="76"/>
    </row>
    <row r="101" spans="1:8" ht="12.75">
      <c r="A101" s="27">
        <v>78</v>
      </c>
      <c r="B101" s="23" t="s">
        <v>65</v>
      </c>
      <c r="C101" s="23"/>
      <c r="D101" s="82">
        <v>169.491032</v>
      </c>
      <c r="E101" s="12">
        <f>D101*1.1</f>
        <v>186.44013520000001</v>
      </c>
      <c r="F101" s="12">
        <f>D101*1.05</f>
        <v>177.9655836</v>
      </c>
      <c r="G101" s="12">
        <f>D101*1.05*1.1</f>
        <v>195.76214196</v>
      </c>
      <c r="H101" s="77" t="s">
        <v>197</v>
      </c>
    </row>
    <row r="102" spans="1:8" ht="12.75">
      <c r="A102" s="6">
        <v>79</v>
      </c>
      <c r="B102" s="23" t="s">
        <v>66</v>
      </c>
      <c r="C102" s="23"/>
      <c r="D102" s="82">
        <v>189.08884199999997</v>
      </c>
      <c r="E102" s="12">
        <f>D102*1.1</f>
        <v>207.9977262</v>
      </c>
      <c r="F102" s="12">
        <f>D102*1.05</f>
        <v>198.54328409999997</v>
      </c>
      <c r="G102" s="12">
        <f>D102*1.05*1.1</f>
        <v>218.39761251</v>
      </c>
      <c r="H102" s="77" t="s">
        <v>196</v>
      </c>
    </row>
    <row r="103" spans="1:8" ht="12.75">
      <c r="A103" s="27"/>
      <c r="B103" s="28"/>
      <c r="C103" s="29"/>
      <c r="D103" s="14"/>
      <c r="E103" s="12"/>
      <c r="F103" s="12"/>
      <c r="G103" s="12"/>
      <c r="H103" s="76"/>
    </row>
    <row r="104" spans="1:8" ht="12.75">
      <c r="A104" s="83" t="s">
        <v>17</v>
      </c>
      <c r="B104" s="84"/>
      <c r="C104" s="84"/>
      <c r="D104" s="84"/>
      <c r="E104" s="84"/>
      <c r="F104" s="84"/>
      <c r="G104" s="84"/>
      <c r="H104" s="84"/>
    </row>
    <row r="105" spans="1:8" ht="12.75">
      <c r="A105" s="6">
        <v>80</v>
      </c>
      <c r="B105" s="23" t="s">
        <v>18</v>
      </c>
      <c r="C105" s="23"/>
      <c r="D105" s="82">
        <v>129.825938</v>
      </c>
      <c r="E105" s="12">
        <f>D105*1.1</f>
        <v>142.80853180000003</v>
      </c>
      <c r="F105" s="12">
        <f aca="true" t="shared" si="6" ref="F105:F168">D105*1.05</f>
        <v>136.31723490000002</v>
      </c>
      <c r="G105" s="12">
        <f aca="true" t="shared" si="7" ref="G105:G168">D105*1.05*1.1</f>
        <v>149.94895839000003</v>
      </c>
      <c r="H105" s="76">
        <v>7.8</v>
      </c>
    </row>
    <row r="106" spans="1:8" ht="12.75">
      <c r="A106" s="6">
        <v>81</v>
      </c>
      <c r="B106" s="23" t="s">
        <v>19</v>
      </c>
      <c r="C106" s="23"/>
      <c r="D106" s="82">
        <v>132.948486</v>
      </c>
      <c r="E106" s="12">
        <f aca="true" t="shared" si="8" ref="E106:E169">D106*1.1</f>
        <v>146.24333460000003</v>
      </c>
      <c r="F106" s="12">
        <f t="shared" si="6"/>
        <v>139.5959103</v>
      </c>
      <c r="G106" s="12">
        <f t="shared" si="7"/>
        <v>153.55550133000003</v>
      </c>
      <c r="H106" s="76">
        <v>7.8</v>
      </c>
    </row>
    <row r="107" spans="1:8" ht="12.75">
      <c r="A107" s="6">
        <v>82</v>
      </c>
      <c r="B107" s="23" t="s">
        <v>20</v>
      </c>
      <c r="C107" s="23"/>
      <c r="D107" s="82">
        <v>119.67802800000001</v>
      </c>
      <c r="E107" s="12">
        <f t="shared" si="8"/>
        <v>131.64583080000003</v>
      </c>
      <c r="F107" s="12">
        <f t="shared" si="6"/>
        <v>125.66192940000002</v>
      </c>
      <c r="G107" s="12">
        <f t="shared" si="7"/>
        <v>138.22812234000003</v>
      </c>
      <c r="H107" s="76">
        <v>8.2</v>
      </c>
    </row>
    <row r="108" spans="1:8" ht="12.75">
      <c r="A108" s="6">
        <v>83</v>
      </c>
      <c r="B108" s="23" t="s">
        <v>21</v>
      </c>
      <c r="C108" s="23"/>
      <c r="D108" s="82">
        <v>122.900004</v>
      </c>
      <c r="E108" s="12">
        <f t="shared" si="8"/>
        <v>135.1900044</v>
      </c>
      <c r="F108" s="12">
        <f t="shared" si="6"/>
        <v>129.0450042</v>
      </c>
      <c r="G108" s="12">
        <f t="shared" si="7"/>
        <v>141.94950462</v>
      </c>
      <c r="H108" s="76">
        <v>8.2</v>
      </c>
    </row>
    <row r="109" spans="1:8" ht="12.75">
      <c r="A109" s="6"/>
      <c r="C109" s="23"/>
      <c r="D109" s="82"/>
      <c r="E109" s="12"/>
      <c r="F109" s="12"/>
      <c r="G109" s="12"/>
      <c r="H109" s="76"/>
    </row>
    <row r="110" spans="1:8" ht="12.75">
      <c r="A110" s="6">
        <v>84</v>
      </c>
      <c r="B110" s="23" t="s">
        <v>22</v>
      </c>
      <c r="C110" s="23"/>
      <c r="D110" s="82">
        <v>163.56648</v>
      </c>
      <c r="E110" s="12">
        <f t="shared" si="8"/>
        <v>179.92312800000002</v>
      </c>
      <c r="F110" s="12">
        <f t="shared" si="6"/>
        <v>171.74480400000002</v>
      </c>
      <c r="G110" s="12">
        <f t="shared" si="7"/>
        <v>188.91928440000004</v>
      </c>
      <c r="H110" s="76">
        <v>4.4</v>
      </c>
    </row>
    <row r="111" spans="1:8" ht="12.75">
      <c r="A111" s="6">
        <v>85</v>
      </c>
      <c r="B111" s="17" t="s">
        <v>23</v>
      </c>
      <c r="C111" s="17"/>
      <c r="D111" s="82">
        <v>166.62723</v>
      </c>
      <c r="E111" s="12">
        <f t="shared" si="8"/>
        <v>183.28995300000003</v>
      </c>
      <c r="F111" s="12">
        <f t="shared" si="6"/>
        <v>174.9585915</v>
      </c>
      <c r="G111" s="12">
        <f t="shared" si="7"/>
        <v>192.45445065000004</v>
      </c>
      <c r="H111" s="76">
        <v>4.4</v>
      </c>
    </row>
    <row r="112" spans="1:8" ht="12.75">
      <c r="A112" s="6"/>
      <c r="C112" s="23"/>
      <c r="D112" s="82"/>
      <c r="E112" s="12"/>
      <c r="F112" s="12"/>
      <c r="G112" s="12"/>
      <c r="H112" s="76"/>
    </row>
    <row r="113" spans="1:8" ht="12.75">
      <c r="A113" s="6">
        <v>86</v>
      </c>
      <c r="B113" s="23" t="s">
        <v>126</v>
      </c>
      <c r="C113" s="23"/>
      <c r="D113" s="82">
        <v>161.73906000000002</v>
      </c>
      <c r="E113" s="12">
        <f t="shared" si="8"/>
        <v>177.91296600000004</v>
      </c>
      <c r="F113" s="12">
        <f t="shared" si="6"/>
        <v>169.82601300000005</v>
      </c>
      <c r="G113" s="12">
        <f t="shared" si="7"/>
        <v>186.80861430000007</v>
      </c>
      <c r="H113" s="76">
        <v>4.5</v>
      </c>
    </row>
    <row r="114" spans="1:8" ht="12.75">
      <c r="A114" s="6">
        <v>87</v>
      </c>
      <c r="B114" s="23" t="s">
        <v>127</v>
      </c>
      <c r="C114" s="23"/>
      <c r="D114" s="82">
        <v>164.95227</v>
      </c>
      <c r="E114" s="12">
        <f t="shared" si="8"/>
        <v>181.44749700000003</v>
      </c>
      <c r="F114" s="12">
        <f t="shared" si="6"/>
        <v>173.1998835</v>
      </c>
      <c r="G114" s="12">
        <f t="shared" si="7"/>
        <v>190.51987185000002</v>
      </c>
      <c r="H114" s="76">
        <v>4.5</v>
      </c>
    </row>
    <row r="115" spans="1:8" ht="12.75">
      <c r="A115" s="6">
        <v>88</v>
      </c>
      <c r="B115" s="23" t="s">
        <v>24</v>
      </c>
      <c r="C115" s="23"/>
      <c r="D115" s="82">
        <v>180.361755</v>
      </c>
      <c r="E115" s="12">
        <f t="shared" si="8"/>
        <v>198.3979305</v>
      </c>
      <c r="F115" s="12">
        <f t="shared" si="6"/>
        <v>189.37984275</v>
      </c>
      <c r="G115" s="12">
        <f t="shared" si="7"/>
        <v>208.317827025</v>
      </c>
      <c r="H115" s="76">
        <v>4.3</v>
      </c>
    </row>
    <row r="116" spans="1:8" ht="12.75">
      <c r="A116" s="6">
        <v>89</v>
      </c>
      <c r="B116" s="23" t="s">
        <v>25</v>
      </c>
      <c r="C116" s="23"/>
      <c r="D116" s="82">
        <v>183.46565999999999</v>
      </c>
      <c r="E116" s="12">
        <f t="shared" si="8"/>
        <v>201.812226</v>
      </c>
      <c r="F116" s="12">
        <f t="shared" si="6"/>
        <v>192.63894299999998</v>
      </c>
      <c r="G116" s="12">
        <f t="shared" si="7"/>
        <v>211.9028373</v>
      </c>
      <c r="H116" s="76">
        <v>4.3</v>
      </c>
    </row>
    <row r="117" spans="1:8" ht="12.75">
      <c r="A117" s="6">
        <v>90</v>
      </c>
      <c r="B117" s="23" t="s">
        <v>128</v>
      </c>
      <c r="C117" s="23"/>
      <c r="D117" s="82">
        <v>162.50303999999997</v>
      </c>
      <c r="E117" s="12">
        <f t="shared" si="8"/>
        <v>178.75334399999997</v>
      </c>
      <c r="F117" s="12">
        <f t="shared" si="6"/>
        <v>170.62819199999998</v>
      </c>
      <c r="G117" s="12">
        <f t="shared" si="7"/>
        <v>187.6910112</v>
      </c>
      <c r="H117" s="76">
        <v>4.5</v>
      </c>
    </row>
    <row r="118" spans="1:8" ht="12.75">
      <c r="A118" s="27">
        <v>91</v>
      </c>
      <c r="B118" s="23" t="s">
        <v>129</v>
      </c>
      <c r="C118" s="23"/>
      <c r="D118" s="82">
        <v>165.570195</v>
      </c>
      <c r="E118" s="12">
        <f t="shared" si="8"/>
        <v>182.12721450000004</v>
      </c>
      <c r="F118" s="12">
        <f t="shared" si="6"/>
        <v>173.84870475000002</v>
      </c>
      <c r="G118" s="12">
        <f t="shared" si="7"/>
        <v>191.23357522500004</v>
      </c>
      <c r="H118" s="76">
        <v>4.5</v>
      </c>
    </row>
    <row r="119" spans="1:8" ht="12.75">
      <c r="A119" s="6"/>
      <c r="C119" s="23"/>
      <c r="D119" s="82"/>
      <c r="E119" s="12"/>
      <c r="F119" s="12"/>
      <c r="G119" s="12"/>
      <c r="H119" s="76"/>
    </row>
    <row r="120" spans="1:8" ht="12.75">
      <c r="A120" s="6">
        <v>92</v>
      </c>
      <c r="B120" s="23" t="s">
        <v>115</v>
      </c>
      <c r="C120" s="23"/>
      <c r="D120" s="82">
        <v>127.75214400000002</v>
      </c>
      <c r="E120" s="12">
        <f t="shared" si="8"/>
        <v>140.52735840000003</v>
      </c>
      <c r="F120" s="12">
        <f t="shared" si="6"/>
        <v>134.13975120000003</v>
      </c>
      <c r="G120" s="12">
        <f t="shared" si="7"/>
        <v>147.55372632000004</v>
      </c>
      <c r="H120" s="76">
        <v>4.25</v>
      </c>
    </row>
    <row r="121" spans="1:8" ht="12.75">
      <c r="A121" s="6">
        <v>93</v>
      </c>
      <c r="B121" s="23" t="s">
        <v>116</v>
      </c>
      <c r="C121" s="23"/>
      <c r="D121" s="82">
        <v>130.90272000000002</v>
      </c>
      <c r="E121" s="12">
        <f t="shared" si="8"/>
        <v>143.99299200000004</v>
      </c>
      <c r="F121" s="12">
        <f t="shared" si="6"/>
        <v>137.44785600000003</v>
      </c>
      <c r="G121" s="12">
        <f t="shared" si="7"/>
        <v>151.19264160000006</v>
      </c>
      <c r="H121" s="76">
        <v>4.25</v>
      </c>
    </row>
    <row r="122" spans="1:8" ht="12.75">
      <c r="A122" s="6">
        <v>94</v>
      </c>
      <c r="B122" s="23" t="s">
        <v>117</v>
      </c>
      <c r="C122" s="23"/>
      <c r="D122" s="82">
        <v>130.340496</v>
      </c>
      <c r="E122" s="12">
        <f t="shared" si="8"/>
        <v>143.3745456</v>
      </c>
      <c r="F122" s="12">
        <f t="shared" si="6"/>
        <v>136.8575208</v>
      </c>
      <c r="G122" s="12">
        <f t="shared" si="7"/>
        <v>150.54327288000002</v>
      </c>
      <c r="H122" s="76">
        <v>4.25</v>
      </c>
    </row>
    <row r="123" spans="1:8" ht="12.75">
      <c r="A123" s="6">
        <v>95</v>
      </c>
      <c r="B123" s="23" t="s">
        <v>118</v>
      </c>
      <c r="C123" s="23"/>
      <c r="D123" s="82">
        <v>133.23648</v>
      </c>
      <c r="E123" s="12">
        <f t="shared" si="8"/>
        <v>146.56012800000002</v>
      </c>
      <c r="F123" s="12">
        <f t="shared" si="6"/>
        <v>139.898304</v>
      </c>
      <c r="G123" s="12">
        <f t="shared" si="7"/>
        <v>153.8881344</v>
      </c>
      <c r="H123" s="76">
        <v>4.25</v>
      </c>
    </row>
    <row r="124" spans="1:8" ht="12.75">
      <c r="A124" s="6">
        <v>96</v>
      </c>
      <c r="B124" s="23" t="s">
        <v>106</v>
      </c>
      <c r="C124" s="22"/>
      <c r="D124" s="82">
        <v>146.305536</v>
      </c>
      <c r="E124" s="12">
        <f t="shared" si="8"/>
        <v>160.9360896</v>
      </c>
      <c r="F124" s="12">
        <f t="shared" si="6"/>
        <v>153.62081279999998</v>
      </c>
      <c r="G124" s="12">
        <f t="shared" si="7"/>
        <v>168.98289408</v>
      </c>
      <c r="H124" s="76">
        <v>4.25</v>
      </c>
    </row>
    <row r="125" spans="1:8" ht="12.75">
      <c r="A125" s="6">
        <v>97</v>
      </c>
      <c r="B125" s="23" t="s">
        <v>107</v>
      </c>
      <c r="C125" s="22"/>
      <c r="D125" s="82">
        <v>149.583408</v>
      </c>
      <c r="E125" s="12">
        <f t="shared" si="8"/>
        <v>164.5417488</v>
      </c>
      <c r="F125" s="12">
        <f t="shared" si="6"/>
        <v>157.0625784</v>
      </c>
      <c r="G125" s="12">
        <f t="shared" si="7"/>
        <v>172.76883624</v>
      </c>
      <c r="H125" s="76">
        <v>4.25</v>
      </c>
    </row>
    <row r="126" spans="1:8" ht="12.75">
      <c r="A126" s="6">
        <v>98</v>
      </c>
      <c r="B126" s="23" t="s">
        <v>108</v>
      </c>
      <c r="C126" s="22"/>
      <c r="D126" s="82">
        <v>212.46057</v>
      </c>
      <c r="E126" s="12">
        <f t="shared" si="8"/>
        <v>233.706627</v>
      </c>
      <c r="F126" s="12">
        <f t="shared" si="6"/>
        <v>223.0835985</v>
      </c>
      <c r="G126" s="12">
        <f t="shared" si="7"/>
        <v>245.39195835</v>
      </c>
      <c r="H126" s="76">
        <v>4.35</v>
      </c>
    </row>
    <row r="127" spans="1:8" ht="12.75">
      <c r="A127" s="6">
        <v>99</v>
      </c>
      <c r="B127" s="23" t="s">
        <v>109</v>
      </c>
      <c r="C127" s="22"/>
      <c r="D127" s="82">
        <v>215.79957</v>
      </c>
      <c r="E127" s="12">
        <f t="shared" si="8"/>
        <v>237.379527</v>
      </c>
      <c r="F127" s="12">
        <f t="shared" si="6"/>
        <v>226.5895485</v>
      </c>
      <c r="G127" s="12">
        <f t="shared" si="7"/>
        <v>249.24850335000002</v>
      </c>
      <c r="H127" s="76">
        <v>4.35</v>
      </c>
    </row>
    <row r="128" spans="1:8" ht="12.75">
      <c r="A128" s="6"/>
      <c r="C128" s="22"/>
      <c r="D128" s="82"/>
      <c r="E128" s="12"/>
      <c r="F128" s="12"/>
      <c r="G128" s="12"/>
      <c r="H128" s="76"/>
    </row>
    <row r="129" spans="1:8" ht="12.75">
      <c r="A129" s="6">
        <v>100</v>
      </c>
      <c r="B129" s="23" t="s">
        <v>119</v>
      </c>
      <c r="C129" s="22"/>
      <c r="D129" s="82">
        <v>125.97312</v>
      </c>
      <c r="E129" s="12">
        <f t="shared" si="8"/>
        <v>138.570432</v>
      </c>
      <c r="F129" s="12">
        <f t="shared" si="6"/>
        <v>132.271776</v>
      </c>
      <c r="G129" s="12">
        <f t="shared" si="7"/>
        <v>145.4989536</v>
      </c>
      <c r="H129" s="76">
        <v>4.6</v>
      </c>
    </row>
    <row r="130" spans="1:8" ht="12.75">
      <c r="A130" s="6">
        <v>101</v>
      </c>
      <c r="B130" s="23" t="s">
        <v>120</v>
      </c>
      <c r="C130" s="22"/>
      <c r="D130" s="82">
        <v>129.21636</v>
      </c>
      <c r="E130" s="12">
        <f t="shared" si="8"/>
        <v>142.13799600000002</v>
      </c>
      <c r="F130" s="12">
        <f t="shared" si="6"/>
        <v>135.67717800000003</v>
      </c>
      <c r="G130" s="12">
        <f t="shared" si="7"/>
        <v>149.24489580000005</v>
      </c>
      <c r="H130" s="76">
        <v>4.6</v>
      </c>
    </row>
    <row r="131" spans="1:8" ht="12.75">
      <c r="A131" s="6">
        <v>102</v>
      </c>
      <c r="B131" s="23" t="s">
        <v>121</v>
      </c>
      <c r="C131" s="22"/>
      <c r="D131" s="82">
        <v>128.82324</v>
      </c>
      <c r="E131" s="12">
        <f t="shared" si="8"/>
        <v>141.705564</v>
      </c>
      <c r="F131" s="12">
        <f t="shared" si="6"/>
        <v>135.26440200000002</v>
      </c>
      <c r="G131" s="12">
        <f t="shared" si="7"/>
        <v>148.79084220000004</v>
      </c>
      <c r="H131" s="76">
        <v>4.6</v>
      </c>
    </row>
    <row r="132" spans="1:8" ht="12.75">
      <c r="A132" s="6">
        <v>103</v>
      </c>
      <c r="B132" s="23" t="s">
        <v>122</v>
      </c>
      <c r="C132" s="22"/>
      <c r="D132" s="82">
        <v>131.8044</v>
      </c>
      <c r="E132" s="12">
        <f t="shared" si="8"/>
        <v>144.98484</v>
      </c>
      <c r="F132" s="12">
        <f t="shared" si="6"/>
        <v>138.39462</v>
      </c>
      <c r="G132" s="12">
        <f t="shared" si="7"/>
        <v>152.23408200000003</v>
      </c>
      <c r="H132" s="76">
        <v>4.6</v>
      </c>
    </row>
    <row r="133" spans="1:8" ht="12.75">
      <c r="A133" s="6">
        <v>104</v>
      </c>
      <c r="B133" s="23" t="s">
        <v>26</v>
      </c>
      <c r="C133" s="23"/>
      <c r="D133" s="82">
        <v>150.55509999999998</v>
      </c>
      <c r="E133" s="12">
        <f t="shared" si="8"/>
        <v>165.61060999999998</v>
      </c>
      <c r="F133" s="12">
        <f t="shared" si="6"/>
        <v>158.082855</v>
      </c>
      <c r="G133" s="12">
        <f t="shared" si="7"/>
        <v>173.8911405</v>
      </c>
      <c r="H133" s="76">
        <v>4.2</v>
      </c>
    </row>
    <row r="134" spans="1:8" ht="12.75">
      <c r="A134" s="6">
        <v>105</v>
      </c>
      <c r="B134" s="23" t="s">
        <v>27</v>
      </c>
      <c r="C134" s="23"/>
      <c r="D134" s="82">
        <v>153.5627</v>
      </c>
      <c r="E134" s="12">
        <f t="shared" si="8"/>
        <v>168.91897000000003</v>
      </c>
      <c r="F134" s="12">
        <f t="shared" si="6"/>
        <v>161.240835</v>
      </c>
      <c r="G134" s="12">
        <f t="shared" si="7"/>
        <v>177.36491850000002</v>
      </c>
      <c r="H134" s="76">
        <v>4.2</v>
      </c>
    </row>
    <row r="135" spans="1:8" ht="12.75">
      <c r="A135" s="6">
        <v>106</v>
      </c>
      <c r="B135" s="23" t="s">
        <v>28</v>
      </c>
      <c r="C135" s="23"/>
      <c r="D135" s="82">
        <v>201.42680000000001</v>
      </c>
      <c r="E135" s="12">
        <f t="shared" si="8"/>
        <v>221.56948000000003</v>
      </c>
      <c r="F135" s="12">
        <f t="shared" si="6"/>
        <v>211.49814000000003</v>
      </c>
      <c r="G135" s="12">
        <f t="shared" si="7"/>
        <v>232.64795400000006</v>
      </c>
      <c r="H135" s="76">
        <v>4.8</v>
      </c>
    </row>
    <row r="136" spans="1:8" ht="12.75">
      <c r="A136" s="6">
        <v>107</v>
      </c>
      <c r="B136" s="23" t="s">
        <v>29</v>
      </c>
      <c r="C136" s="23"/>
      <c r="D136" s="82">
        <v>204.3829</v>
      </c>
      <c r="E136" s="12">
        <f t="shared" si="8"/>
        <v>224.82119000000003</v>
      </c>
      <c r="F136" s="12">
        <f t="shared" si="6"/>
        <v>214.602045</v>
      </c>
      <c r="G136" s="12">
        <f t="shared" si="7"/>
        <v>236.06224950000004</v>
      </c>
      <c r="H136" s="76">
        <v>4.8</v>
      </c>
    </row>
    <row r="137" spans="1:8" ht="12.75">
      <c r="A137" s="6">
        <v>108</v>
      </c>
      <c r="B137" s="23" t="s">
        <v>30</v>
      </c>
      <c r="C137" s="23"/>
      <c r="D137" s="82">
        <v>253.233225</v>
      </c>
      <c r="E137" s="12">
        <f t="shared" si="8"/>
        <v>278.5565475</v>
      </c>
      <c r="F137" s="12">
        <f t="shared" si="6"/>
        <v>265.89488625</v>
      </c>
      <c r="G137" s="12">
        <f t="shared" si="7"/>
        <v>292.484374875</v>
      </c>
      <c r="H137" s="76">
        <v>4.5</v>
      </c>
    </row>
    <row r="138" spans="1:8" ht="12.75">
      <c r="A138" s="6">
        <v>109</v>
      </c>
      <c r="B138" s="23" t="s">
        <v>31</v>
      </c>
      <c r="C138" s="23"/>
      <c r="D138" s="82">
        <v>256.33713</v>
      </c>
      <c r="E138" s="12">
        <f t="shared" si="8"/>
        <v>281.970843</v>
      </c>
      <c r="F138" s="12">
        <f t="shared" si="6"/>
        <v>269.15398650000003</v>
      </c>
      <c r="G138" s="12">
        <f t="shared" si="7"/>
        <v>296.0693851500001</v>
      </c>
      <c r="H138" s="76">
        <v>4.5</v>
      </c>
    </row>
    <row r="139" spans="1:8" ht="12.75">
      <c r="A139" s="6"/>
      <c r="C139" s="17"/>
      <c r="D139" s="82"/>
      <c r="E139" s="12"/>
      <c r="F139" s="12"/>
      <c r="G139" s="12"/>
      <c r="H139" s="76"/>
    </row>
    <row r="140" spans="1:8" ht="12.75">
      <c r="A140" s="6">
        <v>110</v>
      </c>
      <c r="B140" s="23" t="s">
        <v>32</v>
      </c>
      <c r="C140" s="23"/>
      <c r="D140" s="82">
        <v>164.784672</v>
      </c>
      <c r="E140" s="12">
        <f t="shared" si="8"/>
        <v>181.2631392</v>
      </c>
      <c r="F140" s="12">
        <f t="shared" si="6"/>
        <v>173.0239056</v>
      </c>
      <c r="G140" s="12">
        <f t="shared" si="7"/>
        <v>190.32629616000003</v>
      </c>
      <c r="H140" s="76">
        <v>4.4</v>
      </c>
    </row>
    <row r="141" spans="1:8" ht="12.75">
      <c r="A141" s="6">
        <v>111</v>
      </c>
      <c r="B141" s="23" t="s">
        <v>33</v>
      </c>
      <c r="C141" s="23"/>
      <c r="D141" s="82">
        <v>168.1368</v>
      </c>
      <c r="E141" s="12">
        <f t="shared" si="8"/>
        <v>184.95048</v>
      </c>
      <c r="F141" s="12">
        <f t="shared" si="6"/>
        <v>176.54364</v>
      </c>
      <c r="G141" s="12">
        <f t="shared" si="7"/>
        <v>194.19800400000003</v>
      </c>
      <c r="H141" s="76">
        <v>4.4</v>
      </c>
    </row>
    <row r="142" spans="1:8" ht="12.75">
      <c r="A142" s="6">
        <v>112</v>
      </c>
      <c r="B142" s="23" t="s">
        <v>34</v>
      </c>
      <c r="C142" s="23"/>
      <c r="D142" s="82">
        <v>171.032784</v>
      </c>
      <c r="E142" s="12">
        <f t="shared" si="8"/>
        <v>188.13606240000001</v>
      </c>
      <c r="F142" s="12">
        <f t="shared" si="6"/>
        <v>179.5844232</v>
      </c>
      <c r="G142" s="12">
        <f t="shared" si="7"/>
        <v>197.54286552000002</v>
      </c>
      <c r="H142" s="76">
        <v>4.4</v>
      </c>
    </row>
    <row r="143" spans="1:8" ht="12.75">
      <c r="A143" s="6">
        <v>113</v>
      </c>
      <c r="B143" s="23" t="s">
        <v>35</v>
      </c>
      <c r="C143" s="23"/>
      <c r="D143" s="82">
        <v>174.151536</v>
      </c>
      <c r="E143" s="12">
        <f t="shared" si="8"/>
        <v>191.56668960000002</v>
      </c>
      <c r="F143" s="12">
        <f t="shared" si="6"/>
        <v>182.8591128</v>
      </c>
      <c r="G143" s="12">
        <f t="shared" si="7"/>
        <v>201.14502408</v>
      </c>
      <c r="H143" s="76">
        <v>4.4</v>
      </c>
    </row>
    <row r="144" spans="1:8" ht="12.75">
      <c r="A144" s="6">
        <v>114</v>
      </c>
      <c r="B144" s="23" t="s">
        <v>36</v>
      </c>
      <c r="C144" s="23"/>
      <c r="D144" s="82">
        <v>184.03476</v>
      </c>
      <c r="E144" s="12">
        <f t="shared" si="8"/>
        <v>202.43823600000002</v>
      </c>
      <c r="F144" s="12">
        <f t="shared" si="6"/>
        <v>193.236498</v>
      </c>
      <c r="G144" s="12">
        <f t="shared" si="7"/>
        <v>212.56014780000004</v>
      </c>
      <c r="H144" s="76">
        <v>4.4</v>
      </c>
    </row>
    <row r="145" spans="1:8" ht="12.75">
      <c r="A145" s="6">
        <v>115</v>
      </c>
      <c r="B145" s="23" t="s">
        <v>37</v>
      </c>
      <c r="C145" s="23"/>
      <c r="D145" s="82">
        <v>187.05960000000002</v>
      </c>
      <c r="E145" s="12">
        <f t="shared" si="8"/>
        <v>205.76556000000002</v>
      </c>
      <c r="F145" s="12">
        <f t="shared" si="6"/>
        <v>196.41258000000002</v>
      </c>
      <c r="G145" s="12">
        <f t="shared" si="7"/>
        <v>216.05383800000004</v>
      </c>
      <c r="H145" s="76">
        <v>4.4</v>
      </c>
    </row>
    <row r="146" spans="1:8" ht="12.75">
      <c r="A146" s="6"/>
      <c r="C146" s="17"/>
      <c r="D146" s="82"/>
      <c r="E146" s="12"/>
      <c r="F146" s="12"/>
      <c r="G146" s="12"/>
      <c r="H146" s="76"/>
    </row>
    <row r="147" spans="1:8" ht="12.75">
      <c r="A147" s="6">
        <v>116</v>
      </c>
      <c r="B147" s="23" t="s">
        <v>38</v>
      </c>
      <c r="C147" s="23"/>
      <c r="D147" s="82">
        <v>119.92049999999999</v>
      </c>
      <c r="E147" s="12">
        <f t="shared" si="8"/>
        <v>131.91255</v>
      </c>
      <c r="F147" s="12">
        <f t="shared" si="6"/>
        <v>125.916525</v>
      </c>
      <c r="G147" s="12">
        <f t="shared" si="7"/>
        <v>138.50817750000002</v>
      </c>
      <c r="H147" s="76">
        <v>4.55</v>
      </c>
    </row>
    <row r="148" spans="1:8" ht="12.75">
      <c r="A148" s="6">
        <v>117</v>
      </c>
      <c r="B148" s="23" t="s">
        <v>39</v>
      </c>
      <c r="C148" s="23"/>
      <c r="D148" s="82">
        <v>122.997</v>
      </c>
      <c r="E148" s="12">
        <f t="shared" si="8"/>
        <v>135.29670000000002</v>
      </c>
      <c r="F148" s="12">
        <f t="shared" si="6"/>
        <v>129.14685</v>
      </c>
      <c r="G148" s="12">
        <f t="shared" si="7"/>
        <v>142.06153500000002</v>
      </c>
      <c r="H148" s="76">
        <v>4.55</v>
      </c>
    </row>
    <row r="149" spans="1:8" ht="12.75">
      <c r="A149" s="6">
        <v>118</v>
      </c>
      <c r="B149" s="23" t="s">
        <v>40</v>
      </c>
      <c r="C149" s="23"/>
      <c r="D149" s="82">
        <v>122.0625</v>
      </c>
      <c r="E149" s="12">
        <f t="shared" si="8"/>
        <v>134.26875</v>
      </c>
      <c r="F149" s="12">
        <f t="shared" si="6"/>
        <v>128.165625</v>
      </c>
      <c r="G149" s="12">
        <f t="shared" si="7"/>
        <v>140.9821875</v>
      </c>
      <c r="H149" s="76">
        <v>4.55</v>
      </c>
    </row>
    <row r="150" spans="1:8" ht="12.75">
      <c r="A150" s="6">
        <v>119</v>
      </c>
      <c r="B150" s="23" t="s">
        <v>41</v>
      </c>
      <c r="C150" s="23"/>
      <c r="D150" s="82">
        <v>124.929</v>
      </c>
      <c r="E150" s="12">
        <f t="shared" si="8"/>
        <v>137.42190000000002</v>
      </c>
      <c r="F150" s="12">
        <f t="shared" si="6"/>
        <v>131.17545</v>
      </c>
      <c r="G150" s="12">
        <f t="shared" si="7"/>
        <v>144.29299500000002</v>
      </c>
      <c r="H150" s="76">
        <v>4.55</v>
      </c>
    </row>
    <row r="151" spans="1:8" ht="12.75">
      <c r="A151" s="6">
        <v>120</v>
      </c>
      <c r="B151" s="23" t="s">
        <v>42</v>
      </c>
      <c r="C151" s="23"/>
      <c r="D151" s="82">
        <v>146.95191000000003</v>
      </c>
      <c r="E151" s="12">
        <f t="shared" si="8"/>
        <v>161.64710100000005</v>
      </c>
      <c r="F151" s="12">
        <f t="shared" si="6"/>
        <v>154.29950550000004</v>
      </c>
      <c r="G151" s="12">
        <f t="shared" si="7"/>
        <v>169.72945605000007</v>
      </c>
      <c r="H151" s="76">
        <v>4.4</v>
      </c>
    </row>
    <row r="152" spans="1:8" ht="12.75">
      <c r="A152" s="6">
        <v>121</v>
      </c>
      <c r="B152" s="23" t="s">
        <v>43</v>
      </c>
      <c r="C152" s="23"/>
      <c r="D152" s="82">
        <v>150.01497</v>
      </c>
      <c r="E152" s="12">
        <f t="shared" si="8"/>
        <v>165.016467</v>
      </c>
      <c r="F152" s="12">
        <f t="shared" si="6"/>
        <v>157.51571850000002</v>
      </c>
      <c r="G152" s="12">
        <f t="shared" si="7"/>
        <v>173.26729035000002</v>
      </c>
      <c r="H152" s="76">
        <v>4.4</v>
      </c>
    </row>
    <row r="153" spans="1:8" ht="12.75">
      <c r="A153" s="6">
        <v>122</v>
      </c>
      <c r="B153" s="23" t="s">
        <v>44</v>
      </c>
      <c r="C153" s="23"/>
      <c r="D153" s="82">
        <v>142.69840000000002</v>
      </c>
      <c r="E153" s="12">
        <f t="shared" si="8"/>
        <v>156.96824000000004</v>
      </c>
      <c r="F153" s="12">
        <f t="shared" si="6"/>
        <v>149.83332000000001</v>
      </c>
      <c r="G153" s="12">
        <f t="shared" si="7"/>
        <v>164.81665200000003</v>
      </c>
      <c r="H153" s="76">
        <v>4.4</v>
      </c>
    </row>
    <row r="154" spans="1:8" ht="12.75">
      <c r="A154" s="6">
        <v>123</v>
      </c>
      <c r="B154" s="23" t="s">
        <v>45</v>
      </c>
      <c r="C154" s="23"/>
      <c r="D154" s="82">
        <v>145.6728</v>
      </c>
      <c r="E154" s="12">
        <f t="shared" si="8"/>
        <v>160.24008</v>
      </c>
      <c r="F154" s="12">
        <f t="shared" si="6"/>
        <v>152.95644000000001</v>
      </c>
      <c r="G154" s="12">
        <f t="shared" si="7"/>
        <v>168.25208400000002</v>
      </c>
      <c r="H154" s="76">
        <v>4.4</v>
      </c>
    </row>
    <row r="155" spans="1:8" ht="12.75">
      <c r="A155" s="6"/>
      <c r="C155" s="17"/>
      <c r="D155" s="82"/>
      <c r="E155" s="12"/>
      <c r="F155" s="12"/>
      <c r="G155" s="12"/>
      <c r="H155" s="76"/>
    </row>
    <row r="156" spans="1:8" ht="12.75">
      <c r="A156" s="6">
        <v>124</v>
      </c>
      <c r="B156" s="23" t="s">
        <v>46</v>
      </c>
      <c r="C156" s="23"/>
      <c r="D156" s="82">
        <v>228.37881</v>
      </c>
      <c r="E156" s="12">
        <f t="shared" si="8"/>
        <v>251.216691</v>
      </c>
      <c r="F156" s="12">
        <f t="shared" si="6"/>
        <v>239.7977505</v>
      </c>
      <c r="G156" s="12">
        <f t="shared" si="7"/>
        <v>263.77752555</v>
      </c>
      <c r="H156" s="76">
        <v>4.4</v>
      </c>
    </row>
    <row r="157" spans="1:8" ht="12.75">
      <c r="A157" s="6">
        <v>125</v>
      </c>
      <c r="B157" s="23" t="s">
        <v>47</v>
      </c>
      <c r="C157" s="23"/>
      <c r="D157" s="82">
        <v>231.56254</v>
      </c>
      <c r="E157" s="12">
        <f t="shared" si="8"/>
        <v>254.71879400000003</v>
      </c>
      <c r="F157" s="12">
        <f t="shared" si="6"/>
        <v>243.14066700000004</v>
      </c>
      <c r="G157" s="12">
        <f t="shared" si="7"/>
        <v>267.4547337000001</v>
      </c>
      <c r="H157" s="76">
        <v>4.4</v>
      </c>
    </row>
    <row r="158" spans="1:8" ht="12.75">
      <c r="A158" s="6">
        <v>126</v>
      </c>
      <c r="B158" s="23" t="s">
        <v>48</v>
      </c>
      <c r="C158" s="23"/>
      <c r="D158" s="82">
        <v>237.46547</v>
      </c>
      <c r="E158" s="12">
        <f t="shared" si="8"/>
        <v>261.21201700000006</v>
      </c>
      <c r="F158" s="12">
        <f t="shared" si="6"/>
        <v>249.33874350000002</v>
      </c>
      <c r="G158" s="12">
        <f t="shared" si="7"/>
        <v>274.27261785</v>
      </c>
      <c r="H158" s="76">
        <v>4.25</v>
      </c>
    </row>
    <row r="159" spans="1:8" ht="12.75">
      <c r="A159" s="6">
        <v>127</v>
      </c>
      <c r="B159" s="23" t="s">
        <v>49</v>
      </c>
      <c r="C159" s="23"/>
      <c r="D159" s="82">
        <v>240.50191</v>
      </c>
      <c r="E159" s="12">
        <f t="shared" si="8"/>
        <v>264.55210100000005</v>
      </c>
      <c r="F159" s="12">
        <f t="shared" si="6"/>
        <v>252.52700550000003</v>
      </c>
      <c r="G159" s="12">
        <f t="shared" si="7"/>
        <v>277.7797060500001</v>
      </c>
      <c r="H159" s="76">
        <v>4.25</v>
      </c>
    </row>
    <row r="160" spans="1:8" ht="12.75">
      <c r="A160" s="6">
        <v>128</v>
      </c>
      <c r="B160" s="23" t="s">
        <v>50</v>
      </c>
      <c r="C160" s="23"/>
      <c r="D160" s="82">
        <v>231.68717000000004</v>
      </c>
      <c r="E160" s="12">
        <f t="shared" si="8"/>
        <v>254.85588700000005</v>
      </c>
      <c r="F160" s="12">
        <f t="shared" si="6"/>
        <v>243.27152850000004</v>
      </c>
      <c r="G160" s="12">
        <f t="shared" si="7"/>
        <v>267.59868135000005</v>
      </c>
      <c r="H160" s="76">
        <v>4.5</v>
      </c>
    </row>
    <row r="161" spans="1:8" ht="12.75">
      <c r="A161" s="6">
        <v>129</v>
      </c>
      <c r="B161" s="23" t="s">
        <v>51</v>
      </c>
      <c r="C161" s="23"/>
      <c r="D161" s="82">
        <v>234.8709</v>
      </c>
      <c r="E161" s="12">
        <f t="shared" si="8"/>
        <v>258.35799000000003</v>
      </c>
      <c r="F161" s="12">
        <f t="shared" si="6"/>
        <v>246.61444500000002</v>
      </c>
      <c r="G161" s="12">
        <f t="shared" si="7"/>
        <v>271.27588950000006</v>
      </c>
      <c r="H161" s="76">
        <v>4.5</v>
      </c>
    </row>
    <row r="162" spans="1:8" ht="12.75">
      <c r="A162" s="6">
        <v>130</v>
      </c>
      <c r="B162" s="23" t="s">
        <v>52</v>
      </c>
      <c r="C162" s="23"/>
      <c r="D162" s="82">
        <v>231.67584</v>
      </c>
      <c r="E162" s="12">
        <f t="shared" si="8"/>
        <v>254.84342400000003</v>
      </c>
      <c r="F162" s="12">
        <f t="shared" si="6"/>
        <v>243.259632</v>
      </c>
      <c r="G162" s="12">
        <f t="shared" si="7"/>
        <v>267.58559520000006</v>
      </c>
      <c r="H162" s="76">
        <v>4.5</v>
      </c>
    </row>
    <row r="163" spans="1:8" ht="12.75">
      <c r="A163" s="6">
        <v>131</v>
      </c>
      <c r="B163" s="23" t="s">
        <v>53</v>
      </c>
      <c r="C163" s="23"/>
      <c r="D163" s="82">
        <v>234.67829</v>
      </c>
      <c r="E163" s="12">
        <f t="shared" si="8"/>
        <v>258.146119</v>
      </c>
      <c r="F163" s="12">
        <f t="shared" si="6"/>
        <v>246.4122045</v>
      </c>
      <c r="G163" s="12">
        <f t="shared" si="7"/>
        <v>271.05342495</v>
      </c>
      <c r="H163" s="76">
        <v>4.5</v>
      </c>
    </row>
    <row r="164" spans="1:8" ht="12.75">
      <c r="A164" s="6">
        <v>132</v>
      </c>
      <c r="B164" s="23" t="s">
        <v>54</v>
      </c>
      <c r="C164" s="23"/>
      <c r="D164" s="82">
        <v>231.67584</v>
      </c>
      <c r="E164" s="12">
        <f t="shared" si="8"/>
        <v>254.84342400000003</v>
      </c>
      <c r="F164" s="12">
        <f t="shared" si="6"/>
        <v>243.259632</v>
      </c>
      <c r="G164" s="12">
        <f t="shared" si="7"/>
        <v>267.58559520000006</v>
      </c>
      <c r="H164" s="76">
        <v>4.5</v>
      </c>
    </row>
    <row r="165" spans="1:8" ht="12.75">
      <c r="A165" s="6">
        <v>133</v>
      </c>
      <c r="B165" s="23" t="s">
        <v>55</v>
      </c>
      <c r="C165" s="23"/>
      <c r="D165" s="82">
        <v>234.67829</v>
      </c>
      <c r="E165" s="12">
        <f t="shared" si="8"/>
        <v>258.146119</v>
      </c>
      <c r="F165" s="12">
        <f t="shared" si="6"/>
        <v>246.4122045</v>
      </c>
      <c r="G165" s="12">
        <f t="shared" si="7"/>
        <v>271.05342495</v>
      </c>
      <c r="H165" s="76">
        <v>4.5</v>
      </c>
    </row>
    <row r="166" spans="1:8" ht="12.75">
      <c r="A166" s="6">
        <v>134</v>
      </c>
      <c r="B166" s="23" t="s">
        <v>56</v>
      </c>
      <c r="C166" s="23"/>
      <c r="D166" s="82">
        <v>237.80536999999998</v>
      </c>
      <c r="E166" s="12">
        <f t="shared" si="8"/>
        <v>261.585907</v>
      </c>
      <c r="F166" s="12">
        <f t="shared" si="6"/>
        <v>249.6956385</v>
      </c>
      <c r="G166" s="12">
        <f t="shared" si="7"/>
        <v>274.66520235</v>
      </c>
      <c r="H166" s="76">
        <v>4.5</v>
      </c>
    </row>
    <row r="167" spans="1:8" ht="12.75">
      <c r="A167" s="6">
        <v>135</v>
      </c>
      <c r="B167" s="23" t="s">
        <v>57</v>
      </c>
      <c r="C167" s="23"/>
      <c r="D167" s="82">
        <v>240.80782</v>
      </c>
      <c r="E167" s="12">
        <f t="shared" si="8"/>
        <v>264.888602</v>
      </c>
      <c r="F167" s="12">
        <f t="shared" si="6"/>
        <v>252.848211</v>
      </c>
      <c r="G167" s="12">
        <f t="shared" si="7"/>
        <v>278.13303210000004</v>
      </c>
      <c r="H167" s="76">
        <v>4.5</v>
      </c>
    </row>
    <row r="168" spans="1:8" ht="12.75">
      <c r="A168" s="6">
        <v>136</v>
      </c>
      <c r="B168" s="23" t="s">
        <v>58</v>
      </c>
      <c r="C168" s="23"/>
      <c r="D168" s="82">
        <v>240.80782</v>
      </c>
      <c r="E168" s="12">
        <f t="shared" si="8"/>
        <v>264.888602</v>
      </c>
      <c r="F168" s="12">
        <f t="shared" si="6"/>
        <v>252.848211</v>
      </c>
      <c r="G168" s="12">
        <f t="shared" si="7"/>
        <v>278.13303210000004</v>
      </c>
      <c r="H168" s="76">
        <v>4.5</v>
      </c>
    </row>
    <row r="169" spans="1:8" ht="12.75">
      <c r="A169" s="6">
        <v>137</v>
      </c>
      <c r="B169" s="23" t="s">
        <v>59</v>
      </c>
      <c r="C169" s="23"/>
      <c r="D169" s="82">
        <v>237.80536999999998</v>
      </c>
      <c r="E169" s="12">
        <f t="shared" si="8"/>
        <v>261.585907</v>
      </c>
      <c r="F169" s="12">
        <f>D169*1.05</f>
        <v>249.6956385</v>
      </c>
      <c r="G169" s="12">
        <f>D169*1.05*1.1</f>
        <v>274.66520235</v>
      </c>
      <c r="H169" s="76">
        <v>4.5</v>
      </c>
    </row>
    <row r="170" spans="1:8" ht="12.75">
      <c r="A170" s="6"/>
      <c r="C170" s="23"/>
      <c r="D170" s="82"/>
      <c r="E170" s="12"/>
      <c r="F170" s="12"/>
      <c r="G170" s="12"/>
      <c r="H170" s="76"/>
    </row>
    <row r="171" spans="1:8" ht="12.75">
      <c r="A171" s="6">
        <v>138</v>
      </c>
      <c r="B171" s="23" t="s">
        <v>60</v>
      </c>
      <c r="C171" s="23"/>
      <c r="D171" s="82">
        <v>61.47856</v>
      </c>
      <c r="E171" s="12">
        <f>D171*1.1</f>
        <v>67.626416</v>
      </c>
      <c r="F171" s="12">
        <f>D171*1.05</f>
        <v>64.55248800000001</v>
      </c>
      <c r="G171" s="12">
        <f>D171*1.05*1.1</f>
        <v>71.00773680000002</v>
      </c>
      <c r="H171" s="76">
        <v>4.4</v>
      </c>
    </row>
    <row r="172" spans="1:8" ht="12.75">
      <c r="A172" s="6">
        <v>139</v>
      </c>
      <c r="B172" s="23" t="s">
        <v>61</v>
      </c>
      <c r="C172" s="23"/>
      <c r="D172" s="82">
        <v>64.87624</v>
      </c>
      <c r="E172" s="12">
        <f>D172*1.1</f>
        <v>71.363864</v>
      </c>
      <c r="F172" s="12">
        <f>D172*1.05</f>
        <v>68.120052</v>
      </c>
      <c r="G172" s="12">
        <f>D172*1.05*1.1</f>
        <v>74.9320572</v>
      </c>
      <c r="H172" s="76">
        <v>4.4</v>
      </c>
    </row>
    <row r="173" spans="1:8" ht="12.75">
      <c r="A173" s="6"/>
      <c r="C173" s="23"/>
      <c r="D173" s="14"/>
      <c r="E173" s="12"/>
      <c r="F173" s="12"/>
      <c r="G173" s="12"/>
      <c r="H173" s="76"/>
    </row>
    <row r="174" spans="1:8" ht="12.75">
      <c r="A174" s="6"/>
      <c r="B174" s="23"/>
      <c r="C174" s="58"/>
      <c r="D174" s="58"/>
      <c r="E174" s="12"/>
      <c r="F174" s="12"/>
      <c r="G174" s="12"/>
      <c r="H174" s="79"/>
    </row>
    <row r="175" spans="1:8" ht="12.75">
      <c r="A175" s="83" t="s">
        <v>62</v>
      </c>
      <c r="B175" s="85"/>
      <c r="C175" s="85"/>
      <c r="D175" s="85"/>
      <c r="E175" s="85"/>
      <c r="F175" s="85"/>
      <c r="G175" s="85"/>
      <c r="H175" s="85"/>
    </row>
    <row r="176" spans="1:8" ht="12.75">
      <c r="A176" s="6">
        <v>140</v>
      </c>
      <c r="B176" s="23" t="s">
        <v>171</v>
      </c>
      <c r="C176" s="23"/>
      <c r="D176" s="82">
        <v>35.037240000000004</v>
      </c>
      <c r="E176" s="12">
        <f aca="true" t="shared" si="9" ref="E176:E185">D176*1.1</f>
        <v>38.54096400000001</v>
      </c>
      <c r="F176" s="12">
        <f aca="true" t="shared" si="10" ref="F176:F185">D176*1.05</f>
        <v>36.78910200000001</v>
      </c>
      <c r="G176" s="12">
        <f aca="true" t="shared" si="11" ref="G176:G190">D176*1.05*1.1</f>
        <v>40.46801220000001</v>
      </c>
      <c r="H176" s="80" t="s">
        <v>190</v>
      </c>
    </row>
    <row r="177" spans="1:8" ht="12.75">
      <c r="A177" s="6">
        <v>141</v>
      </c>
      <c r="B177" s="23" t="s">
        <v>172</v>
      </c>
      <c r="C177" s="23"/>
      <c r="D177" s="82">
        <v>37.085159999999995</v>
      </c>
      <c r="E177" s="12">
        <f t="shared" si="9"/>
        <v>40.793676</v>
      </c>
      <c r="F177" s="12">
        <f t="shared" si="10"/>
        <v>38.939417999999996</v>
      </c>
      <c r="G177" s="12">
        <f t="shared" si="11"/>
        <v>42.8333598</v>
      </c>
      <c r="H177" s="80" t="s">
        <v>190</v>
      </c>
    </row>
    <row r="178" spans="1:8" ht="12.75">
      <c r="A178" s="6">
        <v>142</v>
      </c>
      <c r="B178" s="23" t="s">
        <v>170</v>
      </c>
      <c r="C178" s="23"/>
      <c r="D178" s="82">
        <v>79.832725</v>
      </c>
      <c r="E178" s="12">
        <f t="shared" si="9"/>
        <v>87.81599750000001</v>
      </c>
      <c r="F178" s="12">
        <f t="shared" si="10"/>
        <v>83.82436125</v>
      </c>
      <c r="G178" s="12">
        <f t="shared" si="11"/>
        <v>92.20679737500001</v>
      </c>
      <c r="H178" s="80" t="s">
        <v>190</v>
      </c>
    </row>
    <row r="179" spans="1:8" ht="12.75">
      <c r="A179" s="6">
        <v>143</v>
      </c>
      <c r="B179" s="23" t="s">
        <v>169</v>
      </c>
      <c r="C179" s="23"/>
      <c r="D179" s="82">
        <v>81.710518</v>
      </c>
      <c r="E179" s="12">
        <f t="shared" si="9"/>
        <v>89.8815698</v>
      </c>
      <c r="F179" s="12">
        <f t="shared" si="10"/>
        <v>85.7960439</v>
      </c>
      <c r="G179" s="12">
        <f t="shared" si="11"/>
        <v>94.37564829000002</v>
      </c>
      <c r="H179" s="80" t="s">
        <v>190</v>
      </c>
    </row>
    <row r="180" spans="1:8" ht="12.75">
      <c r="A180" s="6">
        <v>144</v>
      </c>
      <c r="B180" s="23" t="s">
        <v>173</v>
      </c>
      <c r="C180" s="23"/>
      <c r="D180" s="82">
        <v>96.16152000000001</v>
      </c>
      <c r="E180" s="12">
        <f t="shared" si="9"/>
        <v>105.77767200000002</v>
      </c>
      <c r="F180" s="12">
        <f t="shared" si="10"/>
        <v>100.96959600000001</v>
      </c>
      <c r="G180" s="12">
        <f t="shared" si="11"/>
        <v>111.06655560000002</v>
      </c>
      <c r="H180" s="80" t="s">
        <v>190</v>
      </c>
    </row>
    <row r="181" spans="1:8" ht="12.75">
      <c r="A181" s="6">
        <v>145</v>
      </c>
      <c r="B181" s="23" t="s">
        <v>136</v>
      </c>
      <c r="C181" s="23"/>
      <c r="D181" s="82">
        <v>97.90872</v>
      </c>
      <c r="E181" s="12">
        <f t="shared" si="9"/>
        <v>107.69959200000001</v>
      </c>
      <c r="F181" s="12">
        <f t="shared" si="10"/>
        <v>102.804156</v>
      </c>
      <c r="G181" s="12">
        <f t="shared" si="11"/>
        <v>113.08457160000002</v>
      </c>
      <c r="H181" s="80" t="s">
        <v>190</v>
      </c>
    </row>
    <row r="182" spans="1:8" ht="12.75">
      <c r="A182" s="6">
        <v>146</v>
      </c>
      <c r="B182" s="23" t="s">
        <v>174</v>
      </c>
      <c r="C182" s="23"/>
      <c r="D182" s="82">
        <v>81.80754400000001</v>
      </c>
      <c r="E182" s="12">
        <f t="shared" si="9"/>
        <v>89.98829840000002</v>
      </c>
      <c r="F182" s="12">
        <f t="shared" si="10"/>
        <v>85.89792120000001</v>
      </c>
      <c r="G182" s="12">
        <f t="shared" si="11"/>
        <v>94.48771332000003</v>
      </c>
      <c r="H182" s="80" t="s">
        <v>190</v>
      </c>
    </row>
    <row r="183" spans="1:253" ht="12.75">
      <c r="A183" s="6">
        <v>147</v>
      </c>
      <c r="B183" s="23" t="s">
        <v>137</v>
      </c>
      <c r="C183" s="23"/>
      <c r="D183" s="82">
        <v>83.703568</v>
      </c>
      <c r="E183" s="12">
        <f t="shared" si="9"/>
        <v>92.07392480000001</v>
      </c>
      <c r="F183" s="12">
        <f t="shared" si="10"/>
        <v>87.8887464</v>
      </c>
      <c r="G183" s="12">
        <f t="shared" si="11"/>
        <v>96.67762104</v>
      </c>
      <c r="H183" s="80" t="s">
        <v>190</v>
      </c>
      <c r="IS183">
        <f>SUM(A183:IR183)</f>
        <v>507.34386024</v>
      </c>
    </row>
    <row r="184" spans="1:8" ht="12.75">
      <c r="A184" s="6">
        <v>148</v>
      </c>
      <c r="B184" s="23" t="s">
        <v>175</v>
      </c>
      <c r="C184" s="23"/>
      <c r="D184" s="82">
        <v>129.733032</v>
      </c>
      <c r="E184" s="12">
        <f t="shared" si="9"/>
        <v>142.7063352</v>
      </c>
      <c r="F184" s="12">
        <f t="shared" si="10"/>
        <v>136.21968360000002</v>
      </c>
      <c r="G184" s="12">
        <f t="shared" si="11"/>
        <v>149.84165196000004</v>
      </c>
      <c r="H184" s="80" t="s">
        <v>190</v>
      </c>
    </row>
    <row r="185" spans="1:8" ht="12.75">
      <c r="A185" s="6">
        <v>149</v>
      </c>
      <c r="B185" s="23" t="s">
        <v>138</v>
      </c>
      <c r="C185" s="23"/>
      <c r="D185" s="82">
        <v>131.457664</v>
      </c>
      <c r="E185" s="12">
        <f t="shared" si="9"/>
        <v>144.6034304</v>
      </c>
      <c r="F185" s="12">
        <f t="shared" si="10"/>
        <v>138.0305472</v>
      </c>
      <c r="G185" s="12">
        <f t="shared" si="11"/>
        <v>151.83360192</v>
      </c>
      <c r="H185" s="80" t="s">
        <v>190</v>
      </c>
    </row>
    <row r="186" spans="1:8" ht="12.75">
      <c r="A186" s="6"/>
      <c r="B186" s="23"/>
      <c r="C186" s="58"/>
      <c r="D186" s="58"/>
      <c r="E186" s="12"/>
      <c r="F186" s="12"/>
      <c r="G186" s="12">
        <f t="shared" si="11"/>
        <v>0</v>
      </c>
      <c r="H186" s="79"/>
    </row>
    <row r="187" spans="1:8" ht="12.75">
      <c r="A187" s="83" t="s">
        <v>63</v>
      </c>
      <c r="B187" s="86"/>
      <c r="C187" s="86"/>
      <c r="D187" s="86"/>
      <c r="E187" s="86"/>
      <c r="F187" s="86"/>
      <c r="G187" s="86"/>
      <c r="H187" s="86"/>
    </row>
    <row r="188" spans="1:8" ht="12.75">
      <c r="A188" s="6">
        <v>150</v>
      </c>
      <c r="B188" s="23" t="s">
        <v>64</v>
      </c>
      <c r="C188" s="23"/>
      <c r="D188" s="82">
        <v>32.71</v>
      </c>
      <c r="E188" s="12">
        <f>D188*1.1</f>
        <v>35.981</v>
      </c>
      <c r="F188" s="12">
        <f>D188*1.05</f>
        <v>34.3455</v>
      </c>
      <c r="G188" s="12">
        <f t="shared" si="11"/>
        <v>37.78005</v>
      </c>
      <c r="H188" s="76">
        <v>10</v>
      </c>
    </row>
    <row r="189" spans="1:8" ht="12.75">
      <c r="A189" s="32">
        <v>151</v>
      </c>
      <c r="B189" s="30" t="s">
        <v>92</v>
      </c>
      <c r="C189" s="30"/>
      <c r="D189" s="82">
        <v>31.71</v>
      </c>
      <c r="E189" s="12">
        <f>D189*1.1</f>
        <v>34.881</v>
      </c>
      <c r="F189" s="12">
        <f>D189*1.05</f>
        <v>33.295500000000004</v>
      </c>
      <c r="G189" s="12">
        <f t="shared" si="11"/>
        <v>36.62505000000001</v>
      </c>
      <c r="H189" s="76">
        <v>4.35</v>
      </c>
    </row>
    <row r="190" spans="1:8" ht="12.75">
      <c r="A190" s="32">
        <v>152</v>
      </c>
      <c r="B190" s="30" t="s">
        <v>93</v>
      </c>
      <c r="C190" s="30"/>
      <c r="D190" s="82">
        <v>28.56</v>
      </c>
      <c r="E190" s="12">
        <f>D190*1.1</f>
        <v>31.416</v>
      </c>
      <c r="F190" s="12">
        <f>D190*1.05</f>
        <v>29.988</v>
      </c>
      <c r="G190" s="12">
        <f t="shared" si="11"/>
        <v>32.9868</v>
      </c>
      <c r="H190" s="78">
        <v>4.35</v>
      </c>
    </row>
    <row r="191" spans="1:8" ht="12.75">
      <c r="A191" s="6"/>
      <c r="C191" s="30"/>
      <c r="D191" s="30"/>
      <c r="E191" s="30"/>
      <c r="F191" s="30"/>
      <c r="G191" s="30"/>
      <c r="H191" s="31"/>
    </row>
    <row r="192" spans="1:8" ht="12.75">
      <c r="A192" s="6"/>
      <c r="C192" s="30"/>
      <c r="D192" s="30"/>
      <c r="E192" s="30"/>
      <c r="F192" s="30"/>
      <c r="G192" s="30"/>
      <c r="H192" s="31"/>
    </row>
    <row r="193" spans="1:8" ht="13.5" thickBot="1">
      <c r="A193" s="6"/>
      <c r="C193" s="30"/>
      <c r="D193" s="30"/>
      <c r="E193" s="30"/>
      <c r="F193" s="30"/>
      <c r="G193" s="30"/>
      <c r="H193" s="31"/>
    </row>
    <row r="194" spans="1:8" ht="13.5" thickBot="1">
      <c r="A194" s="6"/>
      <c r="B194" s="90" t="s">
        <v>67</v>
      </c>
      <c r="C194" s="92" t="s">
        <v>68</v>
      </c>
      <c r="D194" s="94"/>
      <c r="E194" s="92" t="s">
        <v>69</v>
      </c>
      <c r="F194" s="93"/>
      <c r="G194" s="93"/>
      <c r="H194" s="94"/>
    </row>
    <row r="195" spans="1:8" ht="13.5" thickBot="1">
      <c r="A195" s="6"/>
      <c r="B195" s="91"/>
      <c r="C195" s="59" t="s">
        <v>70</v>
      </c>
      <c r="D195" s="68" t="s">
        <v>124</v>
      </c>
      <c r="E195" s="95"/>
      <c r="F195" s="96"/>
      <c r="G195" s="96"/>
      <c r="H195" s="97"/>
    </row>
    <row r="196" spans="1:8" ht="12.75">
      <c r="A196" s="6"/>
      <c r="B196" s="60" t="s">
        <v>71</v>
      </c>
      <c r="C196" s="72" t="s">
        <v>99</v>
      </c>
      <c r="D196" s="69" t="s">
        <v>125</v>
      </c>
      <c r="E196" s="62"/>
      <c r="F196" s="11" t="s">
        <v>135</v>
      </c>
      <c r="G196" s="62"/>
      <c r="H196" s="63"/>
    </row>
    <row r="197" spans="1:8" ht="12.75">
      <c r="A197" s="6"/>
      <c r="B197" s="61" t="s">
        <v>72</v>
      </c>
      <c r="C197" s="48" t="s">
        <v>168</v>
      </c>
      <c r="D197" s="70" t="s">
        <v>125</v>
      </c>
      <c r="E197" s="62"/>
      <c r="F197" s="11" t="s">
        <v>186</v>
      </c>
      <c r="G197" s="62"/>
      <c r="H197" s="63"/>
    </row>
    <row r="198" spans="1:8" ht="12.75">
      <c r="A198" s="6"/>
      <c r="B198" s="61" t="s">
        <v>73</v>
      </c>
      <c r="C198" s="64" t="s">
        <v>74</v>
      </c>
      <c r="D198" s="70"/>
      <c r="E198" s="62"/>
      <c r="F198" s="11" t="s">
        <v>91</v>
      </c>
      <c r="G198" s="62"/>
      <c r="H198" s="63"/>
    </row>
    <row r="199" spans="1:8" ht="12.75">
      <c r="A199" s="6"/>
      <c r="B199" s="61" t="s">
        <v>75</v>
      </c>
      <c r="C199" s="48" t="s">
        <v>85</v>
      </c>
      <c r="D199" s="70" t="s">
        <v>125</v>
      </c>
      <c r="E199" s="62"/>
      <c r="F199" s="11" t="s">
        <v>91</v>
      </c>
      <c r="G199" s="62"/>
      <c r="H199" s="63"/>
    </row>
    <row r="200" spans="1:8" ht="12.75">
      <c r="A200" s="6"/>
      <c r="B200" s="61" t="s">
        <v>76</v>
      </c>
      <c r="C200" s="48" t="s">
        <v>168</v>
      </c>
      <c r="D200" s="70" t="s">
        <v>125</v>
      </c>
      <c r="E200" s="62"/>
      <c r="F200" s="62" t="s">
        <v>77</v>
      </c>
      <c r="G200" s="62"/>
      <c r="H200" s="63"/>
    </row>
    <row r="201" spans="1:8" ht="12.75">
      <c r="A201" s="6"/>
      <c r="B201" s="61" t="s">
        <v>78</v>
      </c>
      <c r="C201" s="48" t="s">
        <v>98</v>
      </c>
      <c r="D201" s="70" t="s">
        <v>125</v>
      </c>
      <c r="E201" s="62"/>
      <c r="F201" s="11" t="s">
        <v>90</v>
      </c>
      <c r="G201" s="62"/>
      <c r="H201" s="63"/>
    </row>
    <row r="202" spans="1:8" ht="25.5">
      <c r="A202" s="6"/>
      <c r="B202" s="53" t="s">
        <v>89</v>
      </c>
      <c r="C202" s="48" t="s">
        <v>168</v>
      </c>
      <c r="D202" s="70" t="s">
        <v>125</v>
      </c>
      <c r="E202" s="62"/>
      <c r="F202" s="11" t="s">
        <v>91</v>
      </c>
      <c r="G202" s="62"/>
      <c r="H202" s="63"/>
    </row>
    <row r="203" spans="1:8" ht="13.5" thickBot="1">
      <c r="A203" s="6"/>
      <c r="B203" s="65" t="s">
        <v>79</v>
      </c>
      <c r="C203" s="56" t="s">
        <v>99</v>
      </c>
      <c r="D203" s="71" t="s">
        <v>125</v>
      </c>
      <c r="E203" s="66"/>
      <c r="F203" s="52" t="s">
        <v>88</v>
      </c>
      <c r="G203" s="66"/>
      <c r="H203" s="67"/>
    </row>
    <row r="204" spans="1:8" ht="12.75">
      <c r="A204" s="6"/>
      <c r="C204" s="30"/>
      <c r="D204" s="30"/>
      <c r="E204" s="30"/>
      <c r="F204" s="30"/>
      <c r="G204" s="30"/>
      <c r="H204" s="31"/>
    </row>
    <row r="205" spans="1:8" ht="12.75">
      <c r="A205" s="6"/>
      <c r="C205" s="30"/>
      <c r="D205" s="30"/>
      <c r="E205" s="30"/>
      <c r="F205" s="30"/>
      <c r="G205" s="30"/>
      <c r="H205" s="31"/>
    </row>
    <row r="206" spans="1:8" ht="12.75">
      <c r="A206" s="6"/>
      <c r="C206" s="30"/>
      <c r="D206" s="30"/>
      <c r="E206" s="30"/>
      <c r="F206" s="30"/>
      <c r="G206" s="30"/>
      <c r="H206" s="31"/>
    </row>
    <row r="207" spans="1:2" ht="12.75">
      <c r="A207" s="33"/>
      <c r="B207" s="30"/>
    </row>
    <row r="208" spans="1:8" ht="12.75">
      <c r="A208" s="34"/>
      <c r="B208" s="57" t="s">
        <v>87</v>
      </c>
      <c r="C208" s="35"/>
      <c r="D208" s="36"/>
      <c r="E208" s="35"/>
      <c r="F208" s="35"/>
      <c r="G208" s="35"/>
      <c r="H208" s="35"/>
    </row>
    <row r="209" spans="1:8" ht="80.25" customHeight="1">
      <c r="A209" s="34"/>
      <c r="B209" s="35"/>
      <c r="G209" s="35"/>
      <c r="H209" s="35"/>
    </row>
    <row r="210" ht="76.5">
      <c r="B210" s="47" t="s">
        <v>104</v>
      </c>
    </row>
    <row r="215" ht="12.75">
      <c r="C215" t="s">
        <v>1</v>
      </c>
    </row>
  </sheetData>
  <sheetProtection/>
  <mergeCells count="11">
    <mergeCell ref="B194:B195"/>
    <mergeCell ref="E194:H195"/>
    <mergeCell ref="C194:D194"/>
    <mergeCell ref="A72:H72"/>
    <mergeCell ref="B99:H99"/>
    <mergeCell ref="A104:H104"/>
    <mergeCell ref="A175:H175"/>
    <mergeCell ref="A187:H187"/>
    <mergeCell ref="B13:C13"/>
    <mergeCell ref="B14:C14"/>
    <mergeCell ref="B15:H15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10" r:id="rId3"/>
  <legacyDrawing r:id="rId2"/>
  <oleObjects>
    <oleObject progId="PBrush" shapeId="8471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Elinar-Broiler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2019-01-11T07:50:20Z</cp:lastPrinted>
  <dcterms:created xsi:type="dcterms:W3CDTF">2013-08-06T07:16:55Z</dcterms:created>
  <dcterms:modified xsi:type="dcterms:W3CDTF">2019-01-12T09:30:19Z</dcterms:modified>
  <cp:category/>
  <cp:version/>
  <cp:contentType/>
  <cp:contentStatus/>
</cp:coreProperties>
</file>